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bookViews>
    <workbookView xWindow="8625" yWindow="315" windowWidth="6765" windowHeight="7515"/>
  </bookViews>
  <sheets>
    <sheet name="附表1" sheetId="1" r:id="rId1"/>
    <sheet name="附表2" sheetId="14" r:id="rId2"/>
    <sheet name="附表3" sheetId="17" r:id="rId3"/>
    <sheet name="附表4" sheetId="16" r:id="rId4"/>
    <sheet name="附表5" sheetId="19" r:id="rId5"/>
    <sheet name="附表6" sheetId="20" r:id="rId6"/>
    <sheet name="Sheet1" sheetId="21" r:id="rId7"/>
  </sheets>
  <definedNames>
    <definedName name="_xlnm._FilterDatabase" localSheetId="0" hidden="1">附表1!$A$5:$W$81</definedName>
    <definedName name="_xlnm.Print_Titles" localSheetId="0">附表1!$2:$5</definedName>
  </definedNames>
  <calcPr calcId="125725"/>
</workbook>
</file>

<file path=xl/calcChain.xml><?xml version="1.0" encoding="utf-8"?>
<calcChain xmlns="http://schemas.openxmlformats.org/spreadsheetml/2006/main">
  <c r="E58" i="1"/>
  <c r="G58"/>
  <c r="H58"/>
  <c r="I58"/>
  <c r="J58"/>
  <c r="K58"/>
  <c r="L58"/>
  <c r="M58"/>
  <c r="N58"/>
  <c r="O58"/>
  <c r="P58"/>
  <c r="Q58"/>
  <c r="R58"/>
  <c r="F58"/>
  <c r="E88"/>
  <c r="K9" i="17" l="1"/>
  <c r="J55" i="20"/>
  <c r="K55"/>
  <c r="J36"/>
  <c r="N10" i="14"/>
  <c r="H40" i="1"/>
  <c r="I40"/>
  <c r="J40"/>
  <c r="K40"/>
  <c r="L40"/>
  <c r="M40"/>
  <c r="N40"/>
  <c r="O40"/>
  <c r="P40"/>
  <c r="Q40"/>
  <c r="R40"/>
  <c r="S40"/>
  <c r="T40"/>
  <c r="U40"/>
  <c r="H36"/>
  <c r="I36"/>
  <c r="J36"/>
  <c r="K36"/>
  <c r="L36"/>
  <c r="M36"/>
  <c r="N36"/>
  <c r="O36"/>
  <c r="P36"/>
  <c r="Q36"/>
  <c r="R36"/>
  <c r="S36"/>
  <c r="T36"/>
  <c r="U36"/>
  <c r="I33"/>
  <c r="J33"/>
  <c r="K33"/>
  <c r="L33"/>
  <c r="M33"/>
  <c r="N33"/>
  <c r="O33"/>
  <c r="P33"/>
  <c r="Q33"/>
  <c r="R33"/>
  <c r="S33"/>
  <c r="T33"/>
  <c r="U33"/>
  <c r="H33"/>
  <c r="G7" i="17" l="1"/>
  <c r="D18" i="20" l="1"/>
  <c r="K36"/>
  <c r="D36"/>
  <c r="O9" i="17"/>
  <c r="E7"/>
  <c r="D7"/>
  <c r="J10"/>
  <c r="M10"/>
  <c r="F40" i="1"/>
  <c r="G40"/>
  <c r="E40"/>
  <c r="G6" i="17"/>
  <c r="H6"/>
  <c r="I6"/>
  <c r="J6"/>
  <c r="L6"/>
  <c r="M6"/>
  <c r="N6"/>
  <c r="D6"/>
  <c r="E10" i="14"/>
  <c r="E23"/>
  <c r="E8"/>
  <c r="G8"/>
  <c r="D5" i="17" s="1"/>
  <c r="H8" i="14"/>
  <c r="E5" i="17" s="1"/>
  <c r="J8" i="14"/>
  <c r="G5" i="17" s="1"/>
  <c r="D8" i="14"/>
  <c r="K71" i="20"/>
  <c r="J71"/>
  <c r="D71"/>
  <c r="C71"/>
  <c r="J58"/>
  <c r="D55"/>
  <c r="C55"/>
  <c r="J39"/>
  <c r="C36"/>
  <c r="K21"/>
  <c r="J21"/>
  <c r="K18"/>
  <c r="J18"/>
  <c r="C18"/>
  <c r="D10" i="14"/>
  <c r="I71" i="1"/>
  <c r="J71"/>
  <c r="K71"/>
  <c r="L71"/>
  <c r="M71"/>
  <c r="N71"/>
  <c r="O71"/>
  <c r="P71"/>
  <c r="Q71"/>
  <c r="R71"/>
  <c r="S71"/>
  <c r="T71"/>
  <c r="U71"/>
  <c r="G88"/>
  <c r="H88"/>
  <c r="I88"/>
  <c r="J88"/>
  <c r="K88"/>
  <c r="L88"/>
  <c r="M88"/>
  <c r="N88"/>
  <c r="O88"/>
  <c r="P88"/>
  <c r="Q88"/>
  <c r="R88"/>
  <c r="S88"/>
  <c r="T88"/>
  <c r="U88"/>
  <c r="G85"/>
  <c r="H85"/>
  <c r="I85"/>
  <c r="J85"/>
  <c r="K85"/>
  <c r="L85"/>
  <c r="M85"/>
  <c r="N85"/>
  <c r="O85"/>
  <c r="P85"/>
  <c r="Q85"/>
  <c r="R85"/>
  <c r="S85"/>
  <c r="T85"/>
  <c r="U85"/>
  <c r="G81"/>
  <c r="H81"/>
  <c r="I81"/>
  <c r="J81"/>
  <c r="K81"/>
  <c r="L81"/>
  <c r="M81"/>
  <c r="N81"/>
  <c r="O81"/>
  <c r="P81"/>
  <c r="Q81"/>
  <c r="R81"/>
  <c r="S81"/>
  <c r="T81"/>
  <c r="U81"/>
  <c r="G71"/>
  <c r="H71"/>
  <c r="G61"/>
  <c r="H61"/>
  <c r="I61"/>
  <c r="J61"/>
  <c r="K61"/>
  <c r="L61"/>
  <c r="M61"/>
  <c r="N61"/>
  <c r="O61"/>
  <c r="P61"/>
  <c r="Q61"/>
  <c r="R61"/>
  <c r="S61"/>
  <c r="T61"/>
  <c r="U61"/>
  <c r="F61"/>
  <c r="E61"/>
  <c r="S58"/>
  <c r="T58"/>
  <c r="U58"/>
  <c r="F36"/>
  <c r="G36"/>
  <c r="F81"/>
  <c r="D13" i="16"/>
  <c r="D10"/>
  <c r="D7"/>
  <c r="D5"/>
  <c r="D4"/>
  <c r="E71" i="1"/>
  <c r="F9" i="16" s="1"/>
  <c r="F11" s="1"/>
  <c r="E81" i="1"/>
  <c r="E85"/>
  <c r="F12" i="16" s="1"/>
  <c r="K56" i="19"/>
  <c r="F88" i="1"/>
  <c r="F85"/>
  <c r="D12" i="16" s="1"/>
  <c r="D14" s="1"/>
  <c r="D56" i="19"/>
  <c r="E56"/>
  <c r="F56"/>
  <c r="G56"/>
  <c r="J56"/>
  <c r="D88"/>
  <c r="E88"/>
  <c r="F88"/>
  <c r="G88"/>
  <c r="J88"/>
  <c r="K88"/>
  <c r="M88"/>
  <c r="N88"/>
  <c r="P88"/>
  <c r="Q88"/>
  <c r="S88"/>
  <c r="T88"/>
  <c r="D156"/>
  <c r="E156"/>
  <c r="F156"/>
  <c r="G156"/>
  <c r="J156"/>
  <c r="K156"/>
  <c r="M156"/>
  <c r="N156"/>
  <c r="P156"/>
  <c r="Q156"/>
  <c r="S156"/>
  <c r="T156"/>
  <c r="E174"/>
  <c r="F174"/>
  <c r="J174"/>
  <c r="K174"/>
  <c r="M174"/>
  <c r="N174"/>
  <c r="P174"/>
  <c r="Q174"/>
  <c r="S174"/>
  <c r="T174"/>
  <c r="E26" i="14"/>
  <c r="E33" i="1"/>
  <c r="F3" i="16" s="1"/>
  <c r="F33" i="1"/>
  <c r="D3" i="16" s="1"/>
  <c r="G33" i="1"/>
  <c r="E36"/>
  <c r="F71"/>
  <c r="D9" i="16" s="1"/>
  <c r="J8" i="17" l="1"/>
  <c r="H8"/>
  <c r="M8"/>
  <c r="M4"/>
  <c r="K8"/>
  <c r="O7"/>
  <c r="D11" i="16"/>
  <c r="O5" i="17"/>
  <c r="F14" i="16"/>
  <c r="O8" i="17" l="1"/>
  <c r="F6" i="16" l="1"/>
  <c r="F8" s="1"/>
  <c r="F16" l="1"/>
  <c r="F18" l="1"/>
  <c r="G16" s="1"/>
  <c r="F20" l="1"/>
  <c r="G13"/>
  <c r="G17"/>
  <c r="G3"/>
  <c r="G4"/>
  <c r="G11"/>
  <c r="G14"/>
  <c r="G9"/>
  <c r="G7"/>
  <c r="G18"/>
  <c r="G5"/>
  <c r="G12"/>
  <c r="G10"/>
  <c r="G8"/>
  <c r="G6"/>
  <c r="D6"/>
  <c r="D8" s="1"/>
  <c r="D16" l="1"/>
  <c r="E14" l="1"/>
  <c r="E6"/>
  <c r="E3"/>
  <c r="E5"/>
  <c r="E12"/>
  <c r="E11"/>
  <c r="E10"/>
  <c r="E4"/>
  <c r="E7"/>
  <c r="E9"/>
  <c r="E13"/>
  <c r="E8"/>
  <c r="E16" l="1"/>
  <c r="K4" i="17"/>
  <c r="E4"/>
  <c r="J4"/>
  <c r="G4"/>
  <c r="H4"/>
  <c r="D4"/>
  <c r="F4"/>
  <c r="O4" l="1"/>
</calcChain>
</file>

<file path=xl/sharedStrings.xml><?xml version="1.0" encoding="utf-8"?>
<sst xmlns="http://schemas.openxmlformats.org/spreadsheetml/2006/main" count="1469" uniqueCount="821">
  <si>
    <t>一</t>
    <phoneticPr fontId="2" type="noConversion"/>
  </si>
  <si>
    <t>二</t>
  </si>
  <si>
    <t>三</t>
  </si>
  <si>
    <t>四</t>
  </si>
  <si>
    <t>课程名称</t>
    <phoneticPr fontId="2" type="noConversion"/>
  </si>
  <si>
    <t>各学期学时分配</t>
    <phoneticPr fontId="2" type="noConversion"/>
  </si>
  <si>
    <t>课程类别</t>
  </si>
  <si>
    <t>学时数</t>
  </si>
  <si>
    <t>百分比1（%）</t>
  </si>
  <si>
    <t>百分比2（%）</t>
  </si>
  <si>
    <t>总
学
时</t>
    <phoneticPr fontId="2" type="noConversion"/>
  </si>
  <si>
    <t>序号</t>
  </si>
  <si>
    <t>实践教学内容</t>
  </si>
  <si>
    <t>各学期周学时(周数)分配</t>
  </si>
  <si>
    <t>一</t>
  </si>
  <si>
    <t>附表3      各学期学时分配表</t>
    <phoneticPr fontId="2" type="noConversion"/>
  </si>
  <si>
    <t>总计</t>
    <phoneticPr fontId="2" type="noConversion"/>
  </si>
  <si>
    <t>附表1        课程设置及教学安排表</t>
    <phoneticPr fontId="2" type="noConversion"/>
  </si>
  <si>
    <t>必修
环节</t>
    <phoneticPr fontId="2" type="noConversion"/>
  </si>
  <si>
    <t>选修
环节</t>
    <phoneticPr fontId="2" type="noConversion"/>
  </si>
  <si>
    <t>学
分</t>
    <phoneticPr fontId="2" type="noConversion"/>
  </si>
  <si>
    <t>学分数</t>
    <phoneticPr fontId="2" type="noConversion"/>
  </si>
  <si>
    <t>周
数</t>
    <phoneticPr fontId="2" type="noConversion"/>
  </si>
  <si>
    <t>课程
编码</t>
    <phoneticPr fontId="2" type="noConversion"/>
  </si>
  <si>
    <t>课程
模块</t>
    <phoneticPr fontId="2" type="noConversion"/>
  </si>
  <si>
    <t>课程性质代码</t>
    <phoneticPr fontId="2" type="noConversion"/>
  </si>
  <si>
    <t>模块
学分要求</t>
    <phoneticPr fontId="2" type="noConversion"/>
  </si>
  <si>
    <t>C1</t>
    <phoneticPr fontId="2" type="noConversion"/>
  </si>
  <si>
    <t>实验</t>
    <phoneticPr fontId="2" type="noConversion"/>
  </si>
  <si>
    <t>上机</t>
    <phoneticPr fontId="2" type="noConversion"/>
  </si>
  <si>
    <t>课程性质</t>
    <phoneticPr fontId="2" type="noConversion"/>
  </si>
  <si>
    <t>学时</t>
    <phoneticPr fontId="2" type="noConversion"/>
  </si>
  <si>
    <t>学分</t>
    <phoneticPr fontId="2" type="noConversion"/>
  </si>
  <si>
    <t>第一学期</t>
    <phoneticPr fontId="2" type="noConversion"/>
  </si>
  <si>
    <t>第二学期</t>
    <phoneticPr fontId="2" type="noConversion"/>
  </si>
  <si>
    <t>第三学期</t>
    <phoneticPr fontId="2" type="noConversion"/>
  </si>
  <si>
    <t>第四学期</t>
    <phoneticPr fontId="2" type="noConversion"/>
  </si>
  <si>
    <t>第五学期</t>
    <phoneticPr fontId="2" type="noConversion"/>
  </si>
  <si>
    <t>第七学期</t>
    <phoneticPr fontId="2" type="noConversion"/>
  </si>
  <si>
    <t>第八学期</t>
    <phoneticPr fontId="2" type="noConversion"/>
  </si>
  <si>
    <t>备注</t>
    <phoneticPr fontId="2" type="noConversion"/>
  </si>
  <si>
    <t>理论学时</t>
    <phoneticPr fontId="2" type="noConversion"/>
  </si>
  <si>
    <t>其他</t>
    <phoneticPr fontId="2" type="noConversion"/>
  </si>
  <si>
    <t>课内实践学时</t>
    <phoneticPr fontId="2" type="noConversion"/>
  </si>
  <si>
    <t>其它</t>
    <phoneticPr fontId="2" type="noConversion"/>
  </si>
  <si>
    <t>模块学分要求</t>
    <phoneticPr fontId="2" type="noConversion"/>
  </si>
  <si>
    <r>
      <t xml:space="preserve">附表4      </t>
    </r>
    <r>
      <rPr>
        <sz val="14"/>
        <rFont val="黑体"/>
        <family val="3"/>
        <charset val="134"/>
      </rPr>
      <t>学时学分结构表</t>
    </r>
    <phoneticPr fontId="2" type="noConversion"/>
  </si>
  <si>
    <t>B1</t>
    <phoneticPr fontId="2" type="noConversion"/>
  </si>
  <si>
    <t>B2</t>
    <phoneticPr fontId="2" type="noConversion"/>
  </si>
  <si>
    <t>通识教育教学模块</t>
    <phoneticPr fontId="2" type="noConversion"/>
  </si>
  <si>
    <t>学时</t>
    <phoneticPr fontId="2" type="noConversion"/>
  </si>
  <si>
    <t>课程教学</t>
    <phoneticPr fontId="2" type="noConversion"/>
  </si>
  <si>
    <t>集中实践教学环节</t>
  </si>
  <si>
    <t>独立设课实验</t>
    <phoneticPr fontId="2" type="noConversion"/>
  </si>
  <si>
    <t>附表2  集中实践教育教学模块设置及安排表</t>
    <phoneticPr fontId="2" type="noConversion"/>
  </si>
  <si>
    <t>学生自拟拓展性实验</t>
    <phoneticPr fontId="2" type="noConversion"/>
  </si>
  <si>
    <t>备注：①实验类型分为验证、设计、综合。② 开出要求分为必做、必选、选做。</t>
    <phoneticPr fontId="2" type="noConversion"/>
  </si>
  <si>
    <t>附表6      指导性教学进程安排</t>
    <phoneticPr fontId="2" type="noConversion"/>
  </si>
  <si>
    <t>通识拓展课程</t>
    <phoneticPr fontId="2" type="noConversion"/>
  </si>
  <si>
    <t>专业教育教学模块</t>
    <phoneticPr fontId="2" type="noConversion"/>
  </si>
  <si>
    <t>实习、课程设计（论文）、毕业设计（论文）等环节</t>
    <phoneticPr fontId="2" type="noConversion"/>
  </si>
  <si>
    <t>B1</t>
  </si>
  <si>
    <t>E1</t>
  </si>
  <si>
    <t>附件1： 教学计划</t>
    <phoneticPr fontId="2" type="noConversion"/>
  </si>
  <si>
    <t>A1</t>
  </si>
  <si>
    <t>C1</t>
  </si>
  <si>
    <t>C2</t>
  </si>
  <si>
    <t>A1</t>
    <phoneticPr fontId="2" type="noConversion"/>
  </si>
  <si>
    <t>A2</t>
    <phoneticPr fontId="2" type="noConversion"/>
  </si>
  <si>
    <t>C语言程序设计</t>
  </si>
  <si>
    <t>电路理论2</t>
    <phoneticPr fontId="19" type="noConversion"/>
  </si>
  <si>
    <t>模拟电子技术</t>
    <phoneticPr fontId="19" type="noConversion"/>
  </si>
  <si>
    <t>数字电子技术</t>
    <phoneticPr fontId="19" type="noConversion"/>
  </si>
  <si>
    <t>自动控制原理</t>
    <phoneticPr fontId="19" type="noConversion"/>
  </si>
  <si>
    <t>电力电子技术</t>
    <phoneticPr fontId="19" type="noConversion"/>
  </si>
  <si>
    <t>传感器与检测技术</t>
    <phoneticPr fontId="19" type="noConversion"/>
  </si>
  <si>
    <t>专业外语</t>
  </si>
  <si>
    <t>系统工程导论</t>
    <phoneticPr fontId="19" type="noConversion"/>
  </si>
  <si>
    <t>供配电技术</t>
    <phoneticPr fontId="19" type="noConversion"/>
  </si>
  <si>
    <t>计算机控制技术</t>
    <phoneticPr fontId="19" type="noConversion"/>
  </si>
  <si>
    <t>DCS与FCS应用技术</t>
    <phoneticPr fontId="19" type="noConversion"/>
  </si>
  <si>
    <r>
      <rPr>
        <sz val="12"/>
        <rFont val="宋体"/>
        <family val="3"/>
        <charset val="134"/>
      </rPr>
      <t>必修</t>
    </r>
  </si>
  <si>
    <r>
      <rPr>
        <sz val="12"/>
        <rFont val="宋体"/>
        <family val="3"/>
        <charset val="134"/>
      </rPr>
      <t>选修</t>
    </r>
  </si>
  <si>
    <r>
      <rPr>
        <sz val="12"/>
        <rFont val="宋体"/>
        <family val="3"/>
        <charset val="134"/>
      </rPr>
      <t>专业方向课程</t>
    </r>
  </si>
  <si>
    <r>
      <rPr>
        <sz val="12"/>
        <rFont val="宋体"/>
        <family val="3"/>
        <charset val="134"/>
      </rPr>
      <t>通识教育教学模块</t>
    </r>
    <phoneticPr fontId="2" type="noConversion"/>
  </si>
  <si>
    <r>
      <rPr>
        <sz val="12"/>
        <rFont val="宋体"/>
        <family val="3"/>
        <charset val="134"/>
      </rPr>
      <t>通识核心课程</t>
    </r>
    <phoneticPr fontId="2" type="noConversion"/>
  </si>
  <si>
    <r>
      <rPr>
        <sz val="12"/>
        <rFont val="宋体"/>
        <family val="3"/>
        <charset val="134"/>
      </rPr>
      <t>选修</t>
    </r>
    <phoneticPr fontId="2" type="noConversion"/>
  </si>
  <si>
    <r>
      <rPr>
        <sz val="12"/>
        <rFont val="宋体"/>
        <family val="3"/>
        <charset val="134"/>
      </rPr>
      <t>通识拓展课程</t>
    </r>
    <phoneticPr fontId="2" type="noConversion"/>
  </si>
  <si>
    <r>
      <rPr>
        <sz val="12"/>
        <rFont val="宋体"/>
        <family val="3"/>
        <charset val="134"/>
      </rPr>
      <t>专业教育教学模块</t>
    </r>
    <phoneticPr fontId="2" type="noConversion"/>
  </si>
  <si>
    <r>
      <rPr>
        <sz val="12"/>
        <rFont val="宋体"/>
        <family val="3"/>
        <charset val="134"/>
      </rPr>
      <t>专业基础课程</t>
    </r>
    <phoneticPr fontId="2" type="noConversion"/>
  </si>
  <si>
    <r>
      <rPr>
        <sz val="12"/>
        <rFont val="宋体"/>
        <family val="3"/>
        <charset val="134"/>
      </rPr>
      <t>毕业需最低理论教学总学时数及学分数</t>
    </r>
    <phoneticPr fontId="2" type="noConversion"/>
  </si>
  <si>
    <r>
      <rPr>
        <sz val="12"/>
        <rFont val="宋体"/>
        <family val="3"/>
        <charset val="134"/>
      </rPr>
      <t>集中实践教育教学模块</t>
    </r>
    <phoneticPr fontId="2" type="noConversion"/>
  </si>
  <si>
    <r>
      <rPr>
        <sz val="12"/>
        <rFont val="宋体"/>
        <family val="3"/>
        <charset val="134"/>
      </rPr>
      <t>毕业需达到的最低学分数</t>
    </r>
    <phoneticPr fontId="2" type="noConversion"/>
  </si>
  <si>
    <r>
      <rPr>
        <sz val="12"/>
        <rFont val="宋体"/>
        <family val="3"/>
        <charset val="134"/>
      </rPr>
      <t>授予学位需达到的最低学分数</t>
    </r>
    <phoneticPr fontId="2" type="noConversion"/>
  </si>
  <si>
    <t>必修</t>
    <phoneticPr fontId="19" type="noConversion"/>
  </si>
  <si>
    <t>A1</t>
    <phoneticPr fontId="19" type="noConversion"/>
  </si>
  <si>
    <t>形势与政策1</t>
    <phoneticPr fontId="19" type="noConversion"/>
  </si>
  <si>
    <t>大学英语2</t>
    <phoneticPr fontId="19" type="noConversion"/>
  </si>
  <si>
    <t>大学英语1</t>
    <phoneticPr fontId="19" type="noConversion"/>
  </si>
  <si>
    <t>大学体育2</t>
    <phoneticPr fontId="19" type="noConversion"/>
  </si>
  <si>
    <t>大学体育1</t>
    <phoneticPr fontId="19" type="noConversion"/>
  </si>
  <si>
    <t>大学计算机基础</t>
    <phoneticPr fontId="19" type="noConversion"/>
  </si>
  <si>
    <t>选修</t>
    <phoneticPr fontId="19" type="noConversion"/>
  </si>
  <si>
    <t>C语言程序设计实验</t>
    <phoneticPr fontId="19" type="noConversion"/>
  </si>
  <si>
    <t>形势与政策2</t>
    <phoneticPr fontId="19" type="noConversion"/>
  </si>
  <si>
    <t>大学体育4</t>
    <phoneticPr fontId="19" type="noConversion"/>
  </si>
  <si>
    <t>形势与政策3</t>
    <phoneticPr fontId="19" type="noConversion"/>
  </si>
  <si>
    <t>形势与政策4</t>
    <phoneticPr fontId="19" type="noConversion"/>
  </si>
  <si>
    <t>过程控制及仪表</t>
    <phoneticPr fontId="19" type="noConversion"/>
  </si>
  <si>
    <t>供配电技术课程设计</t>
    <phoneticPr fontId="19" type="noConversion"/>
  </si>
  <si>
    <t>计算机过程控制综合设计</t>
    <phoneticPr fontId="19" type="noConversion"/>
  </si>
  <si>
    <t>生产实习</t>
    <phoneticPr fontId="19" type="noConversion"/>
  </si>
  <si>
    <t>毕业实习</t>
    <phoneticPr fontId="19" type="noConversion"/>
  </si>
  <si>
    <t>小计：</t>
    <phoneticPr fontId="2" type="noConversion"/>
  </si>
  <si>
    <t>A2</t>
    <phoneticPr fontId="19" type="noConversion"/>
  </si>
  <si>
    <t>B2</t>
    <phoneticPr fontId="19" type="noConversion"/>
  </si>
  <si>
    <t>B1</t>
    <phoneticPr fontId="19" type="noConversion"/>
  </si>
  <si>
    <t>大学体育3</t>
    <phoneticPr fontId="19" type="noConversion"/>
  </si>
  <si>
    <t>C2</t>
    <phoneticPr fontId="19" type="noConversion"/>
  </si>
  <si>
    <t>C1</t>
    <phoneticPr fontId="19" type="noConversion"/>
  </si>
  <si>
    <t>E2</t>
    <phoneticPr fontId="19" type="noConversion"/>
  </si>
  <si>
    <t>E1</t>
    <phoneticPr fontId="19" type="noConversion"/>
  </si>
  <si>
    <t>第六学期</t>
    <phoneticPr fontId="2" type="noConversion"/>
  </si>
  <si>
    <t>A1</t>
    <phoneticPr fontId="2" type="noConversion"/>
  </si>
  <si>
    <t>C2</t>
    <phoneticPr fontId="2" type="noConversion"/>
  </si>
  <si>
    <t>大学物理实验</t>
    <phoneticPr fontId="19" type="noConversion"/>
  </si>
  <si>
    <t>实验
模块</t>
    <phoneticPr fontId="2" type="noConversion"/>
  </si>
  <si>
    <t>所属课程编码及名称</t>
    <phoneticPr fontId="2" type="noConversion"/>
  </si>
  <si>
    <t>学分</t>
    <phoneticPr fontId="2" type="noConversion"/>
  </si>
  <si>
    <t>开设实验项目数</t>
    <phoneticPr fontId="2" type="noConversion"/>
  </si>
  <si>
    <t>实验总学时数</t>
    <phoneticPr fontId="2" type="noConversion"/>
  </si>
  <si>
    <t>要求完成实验学时数（≥）</t>
    <phoneticPr fontId="2" type="noConversion"/>
  </si>
  <si>
    <t>实验项目名称</t>
    <phoneticPr fontId="2" type="noConversion"/>
  </si>
  <si>
    <t>实验类型</t>
    <phoneticPr fontId="2" type="noConversion"/>
  </si>
  <si>
    <t>各学期学时分配</t>
    <phoneticPr fontId="2" type="noConversion"/>
  </si>
  <si>
    <t>实验是否独立设课</t>
    <phoneticPr fontId="2" type="noConversion"/>
  </si>
  <si>
    <t>开出要求</t>
    <phoneticPr fontId="2" type="noConversion"/>
  </si>
  <si>
    <t>一</t>
    <phoneticPr fontId="2" type="noConversion"/>
  </si>
  <si>
    <t>计划外实验（拓展性实验）</t>
    <phoneticPr fontId="2" type="noConversion"/>
  </si>
  <si>
    <t>附表5 实验设置及安排表</t>
    <phoneticPr fontId="2" type="noConversion"/>
  </si>
  <si>
    <t>C1</t>
    <phoneticPr fontId="19" type="noConversion"/>
  </si>
  <si>
    <r>
      <rPr>
        <sz val="12"/>
        <rFont val="宋体"/>
        <family val="3"/>
        <charset val="134"/>
      </rPr>
      <t>独立设课的实验</t>
    </r>
    <phoneticPr fontId="2" type="noConversion"/>
  </si>
  <si>
    <r>
      <rPr>
        <sz val="12"/>
        <rFont val="宋体"/>
        <family val="3"/>
        <charset val="134"/>
      </rPr>
      <t>大学物理实验</t>
    </r>
    <phoneticPr fontId="2" type="noConversion"/>
  </si>
  <si>
    <r>
      <rPr>
        <b/>
        <sz val="12"/>
        <rFont val="宋体"/>
        <family val="3"/>
        <charset val="134"/>
      </rPr>
      <t>小计</t>
    </r>
    <phoneticPr fontId="2" type="noConversion"/>
  </si>
  <si>
    <t>E2</t>
    <phoneticPr fontId="2" type="noConversion"/>
  </si>
  <si>
    <r>
      <rPr>
        <sz val="12"/>
        <rFont val="宋体"/>
        <family val="3"/>
        <charset val="134"/>
      </rPr>
      <t>实习、课程设计（论文）、毕业设计（论文）等环节</t>
    </r>
    <phoneticPr fontId="2" type="noConversion"/>
  </si>
  <si>
    <t>E1</t>
    <phoneticPr fontId="2" type="noConversion"/>
  </si>
  <si>
    <r>
      <rPr>
        <sz val="12"/>
        <rFont val="宋体"/>
        <family val="3"/>
        <charset val="134"/>
      </rPr>
      <t>认识实习</t>
    </r>
    <phoneticPr fontId="2" type="noConversion"/>
  </si>
  <si>
    <r>
      <rPr>
        <sz val="12"/>
        <rFont val="宋体"/>
        <family val="3"/>
        <charset val="134"/>
      </rPr>
      <t>供配电技术课程设计</t>
    </r>
    <phoneticPr fontId="2" type="noConversion"/>
  </si>
  <si>
    <r>
      <rPr>
        <sz val="12"/>
        <rFont val="宋体"/>
        <family val="3"/>
        <charset val="134"/>
      </rPr>
      <t>金工实习</t>
    </r>
    <phoneticPr fontId="2" type="noConversion"/>
  </si>
  <si>
    <r>
      <rPr>
        <sz val="12"/>
        <rFont val="宋体"/>
        <family val="3"/>
        <charset val="134"/>
      </rPr>
      <t>计算机过程控制综合设计</t>
    </r>
    <phoneticPr fontId="2" type="noConversion"/>
  </si>
  <si>
    <r>
      <rPr>
        <sz val="12"/>
        <rFont val="宋体"/>
        <family val="3"/>
        <charset val="134"/>
      </rPr>
      <t>生产实习</t>
    </r>
    <phoneticPr fontId="2" type="noConversion"/>
  </si>
  <si>
    <r>
      <rPr>
        <sz val="12"/>
        <rFont val="宋体"/>
        <family val="3"/>
        <charset val="134"/>
      </rPr>
      <t>毕业实习</t>
    </r>
    <phoneticPr fontId="2" type="noConversion"/>
  </si>
  <si>
    <r>
      <rPr>
        <sz val="12"/>
        <rFont val="宋体"/>
        <family val="3"/>
        <charset val="134"/>
      </rPr>
      <t>毕业设计</t>
    </r>
    <phoneticPr fontId="2" type="noConversion"/>
  </si>
  <si>
    <t>C语言程序设计实验</t>
    <phoneticPr fontId="2" type="noConversion"/>
  </si>
  <si>
    <t>金工实习</t>
    <phoneticPr fontId="19" type="noConversion"/>
  </si>
  <si>
    <t>嵌入式系统课程设计</t>
    <phoneticPr fontId="2" type="noConversion"/>
  </si>
  <si>
    <t>大学英语4/大学英语拓展课2</t>
    <phoneticPr fontId="2" type="noConversion"/>
  </si>
  <si>
    <t>线性系统理论</t>
    <phoneticPr fontId="19" type="noConversion"/>
  </si>
  <si>
    <t>智能控制</t>
    <phoneticPr fontId="19" type="noConversion"/>
  </si>
  <si>
    <t>最优控制理论</t>
    <phoneticPr fontId="19" type="noConversion"/>
  </si>
  <si>
    <t>自适应控制</t>
    <phoneticPr fontId="19" type="noConversion"/>
  </si>
  <si>
    <t>\</t>
    <phoneticPr fontId="2" type="noConversion"/>
  </si>
  <si>
    <r>
      <rPr>
        <sz val="8"/>
        <rFont val="宋体"/>
        <family val="3"/>
        <charset val="134"/>
      </rPr>
      <t>计划内实验（课内实验和独立设课实验）</t>
    </r>
    <phoneticPr fontId="2" type="noConversion"/>
  </si>
  <si>
    <r>
      <rPr>
        <sz val="8"/>
        <rFont val="宋体"/>
        <family val="3"/>
        <charset val="134"/>
      </rPr>
      <t>基础实验模块</t>
    </r>
    <phoneticPr fontId="2" type="noConversion"/>
  </si>
  <si>
    <r>
      <t xml:space="preserve">110287
</t>
    </r>
    <r>
      <rPr>
        <sz val="8"/>
        <rFont val="宋体"/>
        <family val="3"/>
        <charset val="134"/>
      </rPr>
      <t>大学物理实验</t>
    </r>
    <phoneticPr fontId="2" type="noConversion"/>
  </si>
  <si>
    <r>
      <rPr>
        <sz val="8"/>
        <rFont val="宋体"/>
        <family val="3"/>
        <charset val="134"/>
      </rPr>
      <t>是</t>
    </r>
  </si>
  <si>
    <r>
      <rPr>
        <sz val="8"/>
        <rFont val="宋体"/>
        <family val="3"/>
        <charset val="134"/>
      </rPr>
      <t>必做</t>
    </r>
  </si>
  <si>
    <r>
      <rPr>
        <sz val="8"/>
        <rFont val="宋体"/>
        <family val="3"/>
        <charset val="134"/>
      </rPr>
      <t>验证</t>
    </r>
  </si>
  <si>
    <r>
      <rPr>
        <sz val="8"/>
        <rFont val="宋体"/>
        <family val="3"/>
        <charset val="134"/>
      </rPr>
      <t>设计</t>
    </r>
  </si>
  <si>
    <r>
      <rPr>
        <sz val="8"/>
        <rFont val="宋体"/>
        <family val="3"/>
        <charset val="134"/>
      </rPr>
      <t>综合</t>
    </r>
  </si>
  <si>
    <r>
      <rPr>
        <sz val="8"/>
        <rFont val="宋体"/>
        <family val="3"/>
        <charset val="134"/>
      </rPr>
      <t>必选</t>
    </r>
    <r>
      <rPr>
        <sz val="8"/>
        <rFont val="Times New Roman"/>
        <family val="1"/>
      </rPr>
      <t xml:space="preserve"> </t>
    </r>
    <r>
      <rPr>
        <sz val="8"/>
        <rFont val="宋体"/>
        <family val="3"/>
        <charset val="134"/>
      </rPr>
      <t>≥</t>
    </r>
    <r>
      <rPr>
        <sz val="8"/>
        <rFont val="Times New Roman"/>
        <family val="1"/>
      </rPr>
      <t>1</t>
    </r>
    <r>
      <rPr>
        <sz val="8"/>
        <rFont val="宋体"/>
        <family val="3"/>
        <charset val="134"/>
      </rPr>
      <t>项</t>
    </r>
  </si>
  <si>
    <r>
      <rPr>
        <sz val="8"/>
        <rFont val="宋体"/>
        <family val="3"/>
        <charset val="134"/>
      </rPr>
      <t>必选</t>
    </r>
    <r>
      <rPr>
        <sz val="8"/>
        <rFont val="Times New Roman"/>
        <family val="1"/>
      </rPr>
      <t xml:space="preserve">  </t>
    </r>
    <r>
      <rPr>
        <sz val="8"/>
        <rFont val="宋体"/>
        <family val="3"/>
        <charset val="134"/>
      </rPr>
      <t>≥</t>
    </r>
    <r>
      <rPr>
        <sz val="8"/>
        <rFont val="Times New Roman"/>
        <family val="1"/>
      </rPr>
      <t>1</t>
    </r>
    <r>
      <rPr>
        <sz val="8"/>
        <rFont val="宋体"/>
        <family val="3"/>
        <charset val="134"/>
      </rPr>
      <t>项</t>
    </r>
  </si>
  <si>
    <r>
      <t>106253
C</t>
    </r>
    <r>
      <rPr>
        <sz val="8"/>
        <rFont val="宋体"/>
        <family val="3"/>
        <charset val="134"/>
      </rPr>
      <t>语言程序设计实验</t>
    </r>
    <phoneticPr fontId="23" type="noConversion"/>
  </si>
  <si>
    <r>
      <t>C</t>
    </r>
    <r>
      <rPr>
        <sz val="8"/>
        <rFont val="宋体"/>
        <family val="3"/>
        <charset val="134"/>
      </rPr>
      <t>语言运行环境的熟悉</t>
    </r>
    <phoneticPr fontId="23" type="noConversion"/>
  </si>
  <si>
    <r>
      <rPr>
        <sz val="8"/>
        <rFont val="宋体"/>
        <family val="3"/>
        <charset val="134"/>
      </rPr>
      <t>验证</t>
    </r>
    <phoneticPr fontId="23" type="noConversion"/>
  </si>
  <si>
    <r>
      <rPr>
        <sz val="8"/>
        <rFont val="宋体"/>
        <family val="3"/>
        <charset val="134"/>
      </rPr>
      <t>是</t>
    </r>
    <phoneticPr fontId="13" type="noConversion"/>
  </si>
  <si>
    <r>
      <rPr>
        <sz val="8"/>
        <rFont val="宋体"/>
        <family val="3"/>
        <charset val="134"/>
      </rPr>
      <t>必做</t>
    </r>
    <phoneticPr fontId="23" type="noConversion"/>
  </si>
  <si>
    <r>
      <rPr>
        <sz val="8"/>
        <rFont val="宋体"/>
        <family val="3"/>
        <charset val="134"/>
      </rPr>
      <t>顺序结构及选择结构程序设计</t>
    </r>
    <phoneticPr fontId="23" type="noConversion"/>
  </si>
  <si>
    <r>
      <rPr>
        <sz val="8"/>
        <rFont val="宋体"/>
        <family val="3"/>
        <charset val="134"/>
      </rPr>
      <t>设计</t>
    </r>
    <phoneticPr fontId="23" type="noConversion"/>
  </si>
  <si>
    <r>
      <rPr>
        <sz val="8"/>
        <rFont val="宋体"/>
        <family val="3"/>
        <charset val="134"/>
      </rPr>
      <t>循环控制</t>
    </r>
    <phoneticPr fontId="23" type="noConversion"/>
  </si>
  <si>
    <r>
      <rPr>
        <sz val="8"/>
        <rFont val="宋体"/>
        <family val="3"/>
        <charset val="134"/>
      </rPr>
      <t>函数调用及指针的应用</t>
    </r>
    <phoneticPr fontId="23" type="noConversion"/>
  </si>
  <si>
    <r>
      <rPr>
        <sz val="8"/>
        <rFont val="宋体"/>
        <family val="3"/>
        <charset val="134"/>
      </rPr>
      <t>链表的应用</t>
    </r>
    <phoneticPr fontId="23" type="noConversion"/>
  </si>
  <si>
    <r>
      <rPr>
        <sz val="8"/>
        <rFont val="宋体"/>
        <family val="3"/>
        <charset val="134"/>
      </rPr>
      <t>分数统计系统设计</t>
    </r>
    <phoneticPr fontId="23" type="noConversion"/>
  </si>
  <si>
    <r>
      <rPr>
        <sz val="8"/>
        <rFont val="宋体"/>
        <family val="3"/>
        <charset val="134"/>
      </rPr>
      <t>电话订餐系统设计</t>
    </r>
    <phoneticPr fontId="23" type="noConversion"/>
  </si>
  <si>
    <r>
      <rPr>
        <sz val="8"/>
        <rFont val="宋体"/>
        <family val="3"/>
        <charset val="134"/>
      </rPr>
      <t>小计</t>
    </r>
    <phoneticPr fontId="2" type="noConversion"/>
  </si>
  <si>
    <r>
      <rPr>
        <sz val="8"/>
        <rFont val="宋体"/>
        <family val="3"/>
        <charset val="134"/>
      </rPr>
      <t>专业基础实验模块</t>
    </r>
    <phoneticPr fontId="2" type="noConversion"/>
  </si>
  <si>
    <r>
      <t>106232</t>
    </r>
    <r>
      <rPr>
        <sz val="8"/>
        <rFont val="宋体"/>
        <family val="3"/>
        <charset val="134"/>
      </rPr>
      <t>电路理论</t>
    </r>
    <phoneticPr fontId="2" type="noConversion"/>
  </si>
  <si>
    <r>
      <rPr>
        <sz val="8"/>
        <rFont val="宋体"/>
        <family val="3"/>
        <charset val="134"/>
      </rPr>
      <t>基尔霍夫定理和戴维南定理验证</t>
    </r>
  </si>
  <si>
    <r>
      <rPr>
        <sz val="8"/>
        <rFont val="宋体"/>
        <family val="3"/>
        <charset val="134"/>
      </rPr>
      <t>否</t>
    </r>
    <phoneticPr fontId="2" type="noConversion"/>
  </si>
  <si>
    <r>
      <rPr>
        <sz val="8"/>
        <rFont val="宋体"/>
        <family val="3"/>
        <charset val="134"/>
      </rPr>
      <t>必做</t>
    </r>
    <phoneticPr fontId="2" type="noConversion"/>
  </si>
  <si>
    <r>
      <t>RC</t>
    </r>
    <r>
      <rPr>
        <sz val="8"/>
        <rFont val="宋体"/>
        <family val="3"/>
        <charset val="134"/>
      </rPr>
      <t>一阶电路的响应测试</t>
    </r>
    <phoneticPr fontId="2" type="noConversion"/>
  </si>
  <si>
    <r>
      <t>RLC</t>
    </r>
    <r>
      <rPr>
        <sz val="8"/>
        <rFont val="宋体"/>
        <family val="3"/>
        <charset val="134"/>
      </rPr>
      <t>元件阻抗特性的测定</t>
    </r>
  </si>
  <si>
    <r>
      <rPr>
        <sz val="8"/>
        <rFont val="宋体"/>
        <family val="3"/>
        <charset val="134"/>
      </rPr>
      <t>正弦稳态电路相量的研究</t>
    </r>
  </si>
  <si>
    <r>
      <t>RLC</t>
    </r>
    <r>
      <rPr>
        <sz val="8"/>
        <rFont val="宋体"/>
        <family val="3"/>
        <charset val="134"/>
      </rPr>
      <t>串联谐振电路的研究</t>
    </r>
    <phoneticPr fontId="2" type="noConversion"/>
  </si>
  <si>
    <r>
      <rPr>
        <sz val="8"/>
        <rFont val="宋体"/>
        <family val="3"/>
        <charset val="134"/>
      </rPr>
      <t>三相电路功率的测定</t>
    </r>
  </si>
  <si>
    <r>
      <rPr>
        <sz val="8"/>
        <rFont val="宋体"/>
        <family val="3"/>
        <charset val="134"/>
      </rPr>
      <t>负阻抗变换器及其应用</t>
    </r>
  </si>
  <si>
    <r>
      <rPr>
        <sz val="8"/>
        <rFont val="宋体"/>
        <family val="3"/>
        <charset val="134"/>
      </rPr>
      <t>回转器及其应用</t>
    </r>
  </si>
  <si>
    <r>
      <rPr>
        <sz val="8"/>
        <rFont val="宋体"/>
        <family val="3"/>
        <charset val="134"/>
      </rPr>
      <t>验证</t>
    </r>
    <phoneticPr fontId="2" type="noConversion"/>
  </si>
  <si>
    <r>
      <rPr>
        <sz val="8"/>
        <rFont val="宋体"/>
        <family val="3"/>
        <charset val="134"/>
      </rPr>
      <t>选做</t>
    </r>
    <phoneticPr fontId="2" type="noConversion"/>
  </si>
  <si>
    <r>
      <rPr>
        <sz val="8"/>
        <rFont val="宋体"/>
        <family val="3"/>
        <charset val="134"/>
      </rPr>
      <t>设计</t>
    </r>
    <phoneticPr fontId="2" type="noConversion"/>
  </si>
  <si>
    <r>
      <rPr>
        <sz val="8"/>
        <rFont val="宋体"/>
        <family val="3"/>
        <charset val="134"/>
      </rPr>
      <t>综合</t>
    </r>
    <phoneticPr fontId="2" type="noConversion"/>
  </si>
  <si>
    <r>
      <t>106224</t>
    </r>
    <r>
      <rPr>
        <sz val="8"/>
        <rFont val="宋体"/>
        <family val="3"/>
        <charset val="134"/>
      </rPr>
      <t>自动控制原理</t>
    </r>
    <phoneticPr fontId="2" type="noConversion"/>
  </si>
  <si>
    <r>
      <rPr>
        <sz val="8"/>
        <rFont val="宋体"/>
        <family val="3"/>
        <charset val="134"/>
      </rPr>
      <t>自动控制系统典型环节的模拟</t>
    </r>
    <phoneticPr fontId="2" type="noConversion"/>
  </si>
  <si>
    <r>
      <rPr>
        <sz val="8"/>
        <rFont val="宋体"/>
        <family val="3"/>
        <charset val="134"/>
      </rPr>
      <t>二阶系统动态响应分析及高阶系统的稳定性研究</t>
    </r>
    <phoneticPr fontId="2" type="noConversion"/>
  </si>
  <si>
    <r>
      <rPr>
        <sz val="8"/>
        <rFont val="宋体"/>
        <family val="3"/>
        <charset val="134"/>
      </rPr>
      <t>元部件及系统频率特性的测试</t>
    </r>
    <phoneticPr fontId="2" type="noConversion"/>
  </si>
  <si>
    <r>
      <rPr>
        <sz val="8"/>
        <rFont val="宋体"/>
        <family val="3"/>
        <charset val="134"/>
      </rPr>
      <t>自动控制系统的校正</t>
    </r>
    <phoneticPr fontId="2" type="noConversion"/>
  </si>
  <si>
    <r>
      <rPr>
        <sz val="8"/>
        <rFont val="宋体"/>
        <family val="3"/>
        <charset val="134"/>
      </rPr>
      <t>用</t>
    </r>
    <r>
      <rPr>
        <sz val="8"/>
        <rFont val="Times New Roman"/>
        <family val="1"/>
      </rPr>
      <t>MATLAB</t>
    </r>
    <r>
      <rPr>
        <sz val="8"/>
        <rFont val="宋体"/>
        <family val="3"/>
        <charset val="134"/>
      </rPr>
      <t>对控制系统进行分析</t>
    </r>
    <phoneticPr fontId="2" type="noConversion"/>
  </si>
  <si>
    <r>
      <rPr>
        <sz val="8"/>
        <rFont val="宋体"/>
        <family val="3"/>
        <charset val="134"/>
      </rPr>
      <t>否</t>
    </r>
  </si>
  <si>
    <r>
      <rPr>
        <sz val="8"/>
        <rFont val="宋体"/>
        <family val="3"/>
        <charset val="134"/>
      </rPr>
      <t>必做</t>
    </r>
    <phoneticPr fontId="2" type="noConversion"/>
  </si>
  <si>
    <r>
      <rPr>
        <sz val="8"/>
        <rFont val="宋体"/>
        <family val="3"/>
        <charset val="134"/>
      </rPr>
      <t>否</t>
    </r>
    <phoneticPr fontId="2" type="noConversion"/>
  </si>
  <si>
    <r>
      <rPr>
        <sz val="8"/>
        <rFont val="宋体"/>
        <family val="3"/>
        <charset val="134"/>
      </rPr>
      <t>选做</t>
    </r>
    <phoneticPr fontId="2" type="noConversion"/>
  </si>
  <si>
    <r>
      <rPr>
        <sz val="8"/>
        <rFont val="宋体"/>
        <family val="3"/>
        <charset val="134"/>
      </rPr>
      <t>小计</t>
    </r>
    <phoneticPr fontId="2" type="noConversion"/>
  </si>
  <si>
    <r>
      <rPr>
        <sz val="8"/>
        <rFont val="宋体"/>
        <family val="3"/>
        <charset val="134"/>
      </rPr>
      <t>专业方向实验模块</t>
    </r>
    <phoneticPr fontId="2" type="noConversion"/>
  </si>
  <si>
    <r>
      <t>106088</t>
    </r>
    <r>
      <rPr>
        <sz val="8"/>
        <rFont val="宋体"/>
        <family val="3"/>
        <charset val="134"/>
      </rPr>
      <t>计算机控制技术</t>
    </r>
    <phoneticPr fontId="2" type="noConversion"/>
  </si>
  <si>
    <r>
      <rPr>
        <sz val="8"/>
        <rFont val="宋体"/>
        <family val="3"/>
        <charset val="134"/>
      </rPr>
      <t>采样与保持实验</t>
    </r>
    <phoneticPr fontId="2" type="noConversion"/>
  </si>
  <si>
    <r>
      <rPr>
        <sz val="8"/>
        <rFont val="宋体"/>
        <family val="3"/>
        <charset val="134"/>
      </rPr>
      <t>数字</t>
    </r>
    <r>
      <rPr>
        <sz val="8"/>
        <rFont val="Times New Roman"/>
        <family val="1"/>
      </rPr>
      <t>PID</t>
    </r>
    <r>
      <rPr>
        <sz val="8"/>
        <rFont val="宋体"/>
        <family val="3"/>
        <charset val="134"/>
      </rPr>
      <t>控制实验</t>
    </r>
    <phoneticPr fontId="2" type="noConversion"/>
  </si>
  <si>
    <r>
      <rPr>
        <sz val="8"/>
        <rFont val="宋体"/>
        <family val="3"/>
        <charset val="134"/>
      </rPr>
      <t>直流电机闭环调速实验</t>
    </r>
    <phoneticPr fontId="2" type="noConversion"/>
  </si>
  <si>
    <r>
      <rPr>
        <sz val="8"/>
        <rFont val="宋体"/>
        <family val="3"/>
        <charset val="134"/>
      </rPr>
      <t>模拟</t>
    </r>
    <r>
      <rPr>
        <sz val="8"/>
        <rFont val="Times New Roman"/>
        <family val="1"/>
      </rPr>
      <t>/</t>
    </r>
    <r>
      <rPr>
        <sz val="8"/>
        <rFont val="宋体"/>
        <family val="3"/>
        <charset val="134"/>
      </rPr>
      <t>数字温度闭环综合控制实验</t>
    </r>
    <phoneticPr fontId="2" type="noConversion"/>
  </si>
  <si>
    <r>
      <rPr>
        <sz val="8"/>
        <rFont val="宋体"/>
        <family val="3"/>
        <charset val="134"/>
      </rPr>
      <t>步进电机调速实验</t>
    </r>
    <phoneticPr fontId="2" type="noConversion"/>
  </si>
  <si>
    <r>
      <rPr>
        <sz val="8"/>
        <rFont val="宋体"/>
        <family val="3"/>
        <charset val="134"/>
      </rPr>
      <t>设计</t>
    </r>
    <phoneticPr fontId="2" type="noConversion"/>
  </si>
  <si>
    <r>
      <rPr>
        <sz val="8"/>
        <rFont val="宋体"/>
        <family val="3"/>
        <charset val="134"/>
      </rPr>
      <t>最少拍有纹波、无纹波数字控制器设计实验</t>
    </r>
    <phoneticPr fontId="2" type="noConversion"/>
  </si>
  <si>
    <r>
      <t>106046</t>
    </r>
    <r>
      <rPr>
        <sz val="8"/>
        <rFont val="宋体"/>
        <family val="3"/>
        <charset val="134"/>
      </rPr>
      <t>电器控制与</t>
    </r>
    <r>
      <rPr>
        <sz val="8"/>
        <rFont val="Times New Roman"/>
        <family val="1"/>
      </rPr>
      <t>PLC</t>
    </r>
    <phoneticPr fontId="2" type="noConversion"/>
  </si>
  <si>
    <r>
      <t>PLC</t>
    </r>
    <r>
      <rPr>
        <sz val="8"/>
        <rFont val="宋体"/>
        <family val="3"/>
        <charset val="134"/>
      </rPr>
      <t>实验装置及系统认识实验</t>
    </r>
    <phoneticPr fontId="2" type="noConversion"/>
  </si>
  <si>
    <r>
      <rPr>
        <sz val="8"/>
        <rFont val="宋体"/>
        <family val="3"/>
        <charset val="134"/>
      </rPr>
      <t>基本逻辑指令实验</t>
    </r>
    <phoneticPr fontId="2" type="noConversion"/>
  </si>
  <si>
    <r>
      <rPr>
        <sz val="8"/>
        <rFont val="宋体"/>
        <family val="3"/>
        <charset val="134"/>
      </rPr>
      <t>定时器与计数器指令实验</t>
    </r>
  </si>
  <si>
    <r>
      <rPr>
        <sz val="8"/>
        <rFont val="宋体"/>
        <family val="3"/>
        <charset val="134"/>
      </rPr>
      <t>微分指令与锁存器指令实验</t>
    </r>
    <phoneticPr fontId="2" type="noConversion"/>
  </si>
  <si>
    <r>
      <rPr>
        <sz val="8"/>
        <rFont val="宋体"/>
        <family val="3"/>
        <charset val="134"/>
      </rPr>
      <t>移位指令实验</t>
    </r>
  </si>
  <si>
    <r>
      <rPr>
        <sz val="8"/>
        <rFont val="宋体"/>
        <family val="3"/>
        <charset val="134"/>
      </rPr>
      <t>功能指令应用实验</t>
    </r>
    <phoneticPr fontId="2" type="noConversion"/>
  </si>
  <si>
    <r>
      <rPr>
        <sz val="8"/>
        <rFont val="宋体"/>
        <family val="3"/>
        <charset val="134"/>
      </rPr>
      <t>验证</t>
    </r>
    <phoneticPr fontId="2" type="noConversion"/>
  </si>
  <si>
    <r>
      <rPr>
        <sz val="8"/>
        <rFont val="宋体"/>
        <family val="3"/>
        <charset val="134"/>
      </rPr>
      <t>交通信号灯控制实验</t>
    </r>
    <phoneticPr fontId="2" type="noConversion"/>
  </si>
  <si>
    <r>
      <rPr>
        <sz val="8"/>
        <rFont val="宋体"/>
        <family val="3"/>
        <charset val="134"/>
      </rPr>
      <t>混料罐控制实验</t>
    </r>
    <phoneticPr fontId="2" type="noConversion"/>
  </si>
  <si>
    <r>
      <rPr>
        <sz val="8"/>
        <rFont val="宋体"/>
        <family val="3"/>
        <charset val="134"/>
      </rPr>
      <t>多级皮带传输控制实验</t>
    </r>
    <phoneticPr fontId="2" type="noConversion"/>
  </si>
  <si>
    <r>
      <rPr>
        <sz val="8"/>
        <rFont val="宋体"/>
        <family val="3"/>
        <charset val="134"/>
      </rPr>
      <t>四层电梯模拟控制实验</t>
    </r>
    <phoneticPr fontId="2" type="noConversion"/>
  </si>
  <si>
    <r>
      <t>106040</t>
    </r>
    <r>
      <rPr>
        <sz val="8"/>
        <rFont val="宋体"/>
        <family val="3"/>
        <charset val="134"/>
      </rPr>
      <t>电力电子技术</t>
    </r>
    <phoneticPr fontId="2" type="noConversion"/>
  </si>
  <si>
    <r>
      <rPr>
        <sz val="8"/>
        <rFont val="宋体"/>
        <family val="3"/>
        <charset val="134"/>
      </rPr>
      <t>单结晶体管触发电路实验</t>
    </r>
  </si>
  <si>
    <r>
      <rPr>
        <sz val="8"/>
        <rFont val="宋体"/>
        <family val="3"/>
        <charset val="134"/>
      </rPr>
      <t>锯齿波同步移相触发电路实验</t>
    </r>
  </si>
  <si>
    <r>
      <rPr>
        <sz val="8"/>
        <rFont val="宋体"/>
        <family val="3"/>
        <charset val="134"/>
      </rPr>
      <t>单相桥式全控整流电路实验</t>
    </r>
    <phoneticPr fontId="2" type="noConversion"/>
  </si>
  <si>
    <r>
      <rPr>
        <sz val="8"/>
        <rFont val="宋体"/>
        <family val="3"/>
        <charset val="134"/>
      </rPr>
      <t>单相半控桥式整流电路实验</t>
    </r>
    <phoneticPr fontId="2" type="noConversion"/>
  </si>
  <si>
    <r>
      <rPr>
        <sz val="8"/>
        <rFont val="宋体"/>
        <family val="3"/>
        <charset val="134"/>
      </rPr>
      <t>三相半波可控整流电路实验</t>
    </r>
  </si>
  <si>
    <r>
      <rPr>
        <sz val="8"/>
        <rFont val="宋体"/>
        <family val="3"/>
        <charset val="134"/>
      </rPr>
      <t>三相桥式全控整流电路实验</t>
    </r>
  </si>
  <si>
    <r>
      <rPr>
        <sz val="8"/>
        <rFont val="宋体"/>
        <family val="3"/>
        <charset val="134"/>
      </rPr>
      <t>三相桥式全控有源逆变电路实验</t>
    </r>
    <phoneticPr fontId="2" type="noConversion"/>
  </si>
  <si>
    <r>
      <rPr>
        <sz val="8"/>
        <rFont val="宋体"/>
        <family val="3"/>
        <charset val="134"/>
      </rPr>
      <t>三相桥式半控整流电路实验</t>
    </r>
    <phoneticPr fontId="2" type="noConversion"/>
  </si>
  <si>
    <r>
      <t>106191</t>
    </r>
    <r>
      <rPr>
        <sz val="8"/>
        <rFont val="宋体"/>
        <family val="3"/>
        <charset val="134"/>
      </rPr>
      <t>线性系统理论基础</t>
    </r>
    <phoneticPr fontId="2" type="noConversion"/>
  </si>
  <si>
    <r>
      <t>MATLAB</t>
    </r>
    <r>
      <rPr>
        <sz val="8"/>
        <rFont val="宋体"/>
        <family val="3"/>
        <charset val="134"/>
      </rPr>
      <t>控制工具箱的应用及线性系统的运动分析</t>
    </r>
  </si>
  <si>
    <r>
      <rPr>
        <sz val="8"/>
        <rFont val="宋体"/>
        <family val="3"/>
        <charset val="134"/>
      </rPr>
      <t>系统的能控性、能观测性、稳定性分析</t>
    </r>
  </si>
  <si>
    <r>
      <rPr>
        <sz val="8"/>
        <rFont val="宋体"/>
        <family val="3"/>
        <charset val="134"/>
      </rPr>
      <t>状态反馈极点配置方法的研究</t>
    </r>
  </si>
  <si>
    <r>
      <rPr>
        <sz val="8"/>
        <rFont val="宋体"/>
        <family val="3"/>
        <charset val="134"/>
      </rPr>
      <t>全维状态观测器的设计</t>
    </r>
  </si>
  <si>
    <r>
      <rPr>
        <sz val="8"/>
        <rFont val="宋体"/>
        <family val="3"/>
        <charset val="134"/>
      </rPr>
      <t>直线倒立摆控制系统</t>
    </r>
  </si>
  <si>
    <r>
      <t>106078</t>
    </r>
    <r>
      <rPr>
        <sz val="8"/>
        <rFont val="宋体"/>
        <family val="3"/>
        <charset val="134"/>
      </rPr>
      <t>过程控制及仪表</t>
    </r>
    <phoneticPr fontId="2" type="noConversion"/>
  </si>
  <si>
    <r>
      <rPr>
        <sz val="8"/>
        <rFont val="宋体"/>
        <family val="3"/>
        <charset val="134"/>
      </rPr>
      <t>单容自衡水箱液位特性的测试</t>
    </r>
    <phoneticPr fontId="2" type="noConversion"/>
  </si>
  <si>
    <r>
      <rPr>
        <sz val="8"/>
        <rFont val="宋体"/>
        <family val="3"/>
        <charset val="134"/>
      </rPr>
      <t>单容水箱液位定值控制系统</t>
    </r>
    <phoneticPr fontId="2" type="noConversion"/>
  </si>
  <si>
    <r>
      <rPr>
        <sz val="8"/>
        <rFont val="宋体"/>
        <family val="3"/>
        <charset val="134"/>
      </rPr>
      <t>水箱液位串级控制系统</t>
    </r>
    <phoneticPr fontId="2" type="noConversion"/>
  </si>
  <si>
    <r>
      <rPr>
        <sz val="8"/>
        <rFont val="宋体"/>
        <family val="3"/>
        <charset val="134"/>
      </rPr>
      <t>面向微分方程的数值积分法仿真</t>
    </r>
    <phoneticPr fontId="2" type="noConversion"/>
  </si>
  <si>
    <r>
      <rPr>
        <sz val="8"/>
        <rFont val="宋体"/>
        <family val="3"/>
        <charset val="134"/>
      </rPr>
      <t>面向结构图的数值积分法仿真</t>
    </r>
    <phoneticPr fontId="2" type="noConversion"/>
  </si>
  <si>
    <r>
      <rPr>
        <sz val="8"/>
        <rFont val="宋体"/>
        <family val="3"/>
        <charset val="134"/>
      </rPr>
      <t>面向结构图的离散相似法仿真</t>
    </r>
    <phoneticPr fontId="2" type="noConversion"/>
  </si>
  <si>
    <r>
      <rPr>
        <sz val="8"/>
        <rFont val="宋体"/>
        <family val="3"/>
        <charset val="134"/>
      </rPr>
      <t>采样控制系统的数字仿真</t>
    </r>
    <phoneticPr fontId="2" type="noConversion"/>
  </si>
  <si>
    <r>
      <rPr>
        <sz val="8"/>
        <rFont val="宋体"/>
        <family val="3"/>
        <charset val="134"/>
      </rPr>
      <t>仿真技术在参数最优化中的应用</t>
    </r>
    <phoneticPr fontId="2" type="noConversion"/>
  </si>
  <si>
    <r>
      <rPr>
        <sz val="8"/>
        <rFont val="宋体"/>
        <family val="3"/>
        <charset val="134"/>
      </rPr>
      <t>停车场管理系统实验</t>
    </r>
    <phoneticPr fontId="2" type="noConversion"/>
  </si>
  <si>
    <r>
      <rPr>
        <sz val="8"/>
        <rFont val="宋体"/>
        <family val="3"/>
        <charset val="134"/>
      </rPr>
      <t>一卡通系统实验</t>
    </r>
    <phoneticPr fontId="2" type="noConversion"/>
  </si>
  <si>
    <r>
      <rPr>
        <sz val="8"/>
        <rFont val="宋体"/>
        <family val="3"/>
        <charset val="134"/>
      </rPr>
      <t>空调机组监控实验</t>
    </r>
    <phoneticPr fontId="2" type="noConversion"/>
  </si>
  <si>
    <r>
      <rPr>
        <sz val="8"/>
        <rFont val="宋体"/>
        <family val="3"/>
        <charset val="134"/>
      </rPr>
      <t>综合</t>
    </r>
    <phoneticPr fontId="2" type="noConversion"/>
  </si>
  <si>
    <r>
      <t>106135</t>
    </r>
    <r>
      <rPr>
        <sz val="8"/>
        <rFont val="宋体"/>
        <family val="3"/>
        <charset val="134"/>
      </rPr>
      <t>嵌入式系统及应用</t>
    </r>
    <phoneticPr fontId="2" type="noConversion"/>
  </si>
  <si>
    <r>
      <rPr>
        <sz val="8"/>
        <rFont val="宋体"/>
        <family val="3"/>
        <charset val="134"/>
      </rPr>
      <t>系统认识实验</t>
    </r>
    <r>
      <rPr>
        <sz val="6"/>
        <rFont val="Times New Roman"/>
        <family val="1"/>
      </rPr>
      <t xml:space="preserve">   </t>
    </r>
    <phoneticPr fontId="2" type="noConversion"/>
  </si>
  <si>
    <r>
      <rPr>
        <sz val="8"/>
        <rFont val="宋体"/>
        <family val="3"/>
        <charset val="134"/>
      </rPr>
      <t>定时器实验</t>
    </r>
    <r>
      <rPr>
        <sz val="8"/>
        <rFont val="Times New Roman"/>
        <family val="1"/>
      </rPr>
      <t xml:space="preserve">   </t>
    </r>
    <phoneticPr fontId="2" type="noConversion"/>
  </si>
  <si>
    <r>
      <t>PWM</t>
    </r>
    <r>
      <rPr>
        <sz val="8"/>
        <rFont val="宋体"/>
        <family val="3"/>
        <charset val="134"/>
      </rPr>
      <t>发生器实验</t>
    </r>
    <r>
      <rPr>
        <sz val="8"/>
        <rFont val="Times New Roman"/>
        <family val="1"/>
      </rPr>
      <t xml:space="preserve">   </t>
    </r>
    <r>
      <rPr>
        <sz val="9"/>
        <rFont val="Times New Roman"/>
        <family val="1"/>
      </rPr>
      <t/>
    </r>
    <phoneticPr fontId="2" type="noConversion"/>
  </si>
  <si>
    <r>
      <t>16*16LED</t>
    </r>
    <r>
      <rPr>
        <sz val="8"/>
        <rFont val="宋体"/>
        <family val="3"/>
        <charset val="134"/>
      </rPr>
      <t>点阵显示汉字实验</t>
    </r>
    <phoneticPr fontId="2" type="noConversion"/>
  </si>
  <si>
    <r>
      <t>106342DCS</t>
    </r>
    <r>
      <rPr>
        <sz val="8"/>
        <rFont val="宋体"/>
        <family val="3"/>
        <charset val="134"/>
      </rPr>
      <t>与</t>
    </r>
    <r>
      <rPr>
        <sz val="8"/>
        <rFont val="Times New Roman"/>
        <family val="1"/>
      </rPr>
      <t>FCS</t>
    </r>
    <r>
      <rPr>
        <sz val="8"/>
        <rFont val="宋体"/>
        <family val="3"/>
        <charset val="134"/>
      </rPr>
      <t>应用技术</t>
    </r>
    <phoneticPr fontId="2" type="noConversion"/>
  </si>
  <si>
    <r>
      <rPr>
        <sz val="8"/>
        <rFont val="宋体"/>
        <family val="3"/>
        <charset val="134"/>
      </rPr>
      <t>系统认知与控制对象分析</t>
    </r>
    <phoneticPr fontId="2" type="noConversion"/>
  </si>
  <si>
    <r>
      <rPr>
        <sz val="8"/>
        <rFont val="宋体"/>
        <family val="3"/>
        <charset val="134"/>
      </rPr>
      <t>否</t>
    </r>
    <r>
      <rPr>
        <sz val="8"/>
        <rFont val="Times New Roman"/>
        <family val="1"/>
      </rPr>
      <t xml:space="preserve"> </t>
    </r>
    <phoneticPr fontId="2" type="noConversion"/>
  </si>
  <si>
    <r>
      <rPr>
        <sz val="8"/>
        <rFont val="宋体"/>
        <family val="3"/>
        <charset val="134"/>
      </rPr>
      <t>现场控制站程序设计</t>
    </r>
    <phoneticPr fontId="2" type="noConversion"/>
  </si>
  <si>
    <r>
      <rPr>
        <sz val="8"/>
        <rFont val="宋体"/>
        <family val="3"/>
        <charset val="134"/>
      </rPr>
      <t>操作员站的设计</t>
    </r>
    <phoneticPr fontId="2" type="noConversion"/>
  </si>
  <si>
    <r>
      <rPr>
        <sz val="8"/>
        <rFont val="宋体"/>
        <family val="3"/>
        <charset val="134"/>
      </rPr>
      <t>现场总线认识实验</t>
    </r>
  </si>
  <si>
    <r>
      <rPr>
        <sz val="8"/>
        <rFont val="宋体"/>
        <family val="3"/>
        <charset val="134"/>
      </rPr>
      <t>选做</t>
    </r>
    <phoneticPr fontId="13" type="noConversion"/>
  </si>
  <si>
    <r>
      <rPr>
        <sz val="8"/>
        <rFont val="宋体"/>
        <family val="3"/>
        <charset val="134"/>
      </rPr>
      <t>现场总线协议分析实验</t>
    </r>
  </si>
  <si>
    <r>
      <t>Opc</t>
    </r>
    <r>
      <rPr>
        <sz val="8"/>
        <rFont val="宋体"/>
        <family val="3"/>
        <charset val="134"/>
      </rPr>
      <t>组态实验</t>
    </r>
  </si>
  <si>
    <r>
      <rPr>
        <sz val="8"/>
        <rFont val="宋体"/>
        <family val="3"/>
        <charset val="134"/>
      </rPr>
      <t>固定拓展性实验</t>
    </r>
    <phoneticPr fontId="2" type="noConversion"/>
  </si>
  <si>
    <t>/</t>
    <phoneticPr fontId="2" type="noConversion"/>
  </si>
  <si>
    <r>
      <rPr>
        <sz val="8"/>
        <rFont val="宋体"/>
        <family val="3"/>
        <charset val="134"/>
      </rPr>
      <t>直流他励电动机机械特性</t>
    </r>
    <phoneticPr fontId="2" type="noConversion"/>
  </si>
  <si>
    <r>
      <rPr>
        <sz val="8"/>
        <rFont val="宋体"/>
        <family val="3"/>
        <charset val="134"/>
      </rPr>
      <t>三相异步电动机在各种运行状态下的机械特性</t>
    </r>
    <phoneticPr fontId="2" type="noConversion"/>
  </si>
  <si>
    <r>
      <rPr>
        <sz val="8"/>
        <rFont val="宋体"/>
        <family val="3"/>
        <charset val="134"/>
      </rPr>
      <t>交流电桥振动测量中的应用</t>
    </r>
    <phoneticPr fontId="2" type="noConversion"/>
  </si>
  <si>
    <r>
      <rPr>
        <sz val="8"/>
        <rFont val="宋体"/>
        <family val="3"/>
        <charset val="134"/>
      </rPr>
      <t>不同激励下霍尔传感器位移特性实验</t>
    </r>
    <phoneticPr fontId="2" type="noConversion"/>
  </si>
  <si>
    <r>
      <t>106040</t>
    </r>
    <r>
      <rPr>
        <sz val="8"/>
        <rFont val="宋体"/>
        <family val="3"/>
        <charset val="134"/>
      </rPr>
      <t>电力电子技术</t>
    </r>
    <phoneticPr fontId="2" type="noConversion"/>
  </si>
  <si>
    <r>
      <rPr>
        <sz val="8"/>
        <rFont val="宋体"/>
        <family val="3"/>
        <charset val="134"/>
      </rPr>
      <t>三相桥式半控整流实验</t>
    </r>
    <phoneticPr fontId="2" type="noConversion"/>
  </si>
  <si>
    <r>
      <rPr>
        <sz val="8"/>
        <rFont val="宋体"/>
        <family val="3"/>
        <charset val="134"/>
      </rPr>
      <t>整流电路的有源逆变</t>
    </r>
    <phoneticPr fontId="2" type="noConversion"/>
  </si>
  <si>
    <t>/</t>
    <phoneticPr fontId="2" type="noConversion"/>
  </si>
  <si>
    <r>
      <t>106046</t>
    </r>
    <r>
      <rPr>
        <sz val="8"/>
        <rFont val="宋体"/>
        <family val="3"/>
        <charset val="134"/>
      </rPr>
      <t>电器控制与</t>
    </r>
    <r>
      <rPr>
        <sz val="8"/>
        <rFont val="Times New Roman"/>
        <family val="1"/>
      </rPr>
      <t>PLC</t>
    </r>
    <phoneticPr fontId="2" type="noConversion"/>
  </si>
  <si>
    <r>
      <rPr>
        <sz val="8"/>
        <rFont val="宋体"/>
        <family val="3"/>
        <charset val="134"/>
      </rPr>
      <t>特殊功能指令实验</t>
    </r>
    <phoneticPr fontId="2" type="noConversion"/>
  </si>
  <si>
    <r>
      <rPr>
        <sz val="8"/>
        <rFont val="宋体"/>
        <family val="3"/>
        <charset val="134"/>
      </rPr>
      <t>多级传输带顺序启停实验</t>
    </r>
    <phoneticPr fontId="2" type="noConversion"/>
  </si>
  <si>
    <r>
      <rPr>
        <sz val="8"/>
        <rFont val="宋体"/>
        <family val="3"/>
        <charset val="134"/>
      </rPr>
      <t>四层电梯模拟启停实验</t>
    </r>
    <phoneticPr fontId="2" type="noConversion"/>
  </si>
  <si>
    <r>
      <rPr>
        <sz val="8"/>
        <rFont val="宋体"/>
        <family val="3"/>
        <charset val="134"/>
      </rPr>
      <t>直流电动机双闭环调速系统的设计</t>
    </r>
    <phoneticPr fontId="2" type="noConversion"/>
  </si>
  <si>
    <r>
      <rPr>
        <sz val="8"/>
        <rFont val="宋体"/>
        <family val="3"/>
        <charset val="134"/>
      </rPr>
      <t>一阶倒立摆系统的双闭环模糊控制方案</t>
    </r>
    <phoneticPr fontId="2" type="noConversion"/>
  </si>
  <si>
    <r>
      <rPr>
        <sz val="8"/>
        <rFont val="宋体"/>
        <family val="3"/>
        <charset val="134"/>
      </rPr>
      <t>单回路控制系统中调节器设计</t>
    </r>
    <phoneticPr fontId="2" type="noConversion"/>
  </si>
  <si>
    <r>
      <rPr>
        <sz val="8"/>
        <rFont val="宋体"/>
        <family val="3"/>
        <charset val="134"/>
      </rPr>
      <t>上位机组态系统设计</t>
    </r>
    <phoneticPr fontId="2" type="noConversion"/>
  </si>
  <si>
    <t>计算机网络与通信</t>
    <phoneticPr fontId="19" type="noConversion"/>
  </si>
  <si>
    <t>自动化导论</t>
    <phoneticPr fontId="19" type="noConversion"/>
  </si>
  <si>
    <t xml:space="preserve">A2 </t>
    <phoneticPr fontId="19" type="noConversion"/>
  </si>
  <si>
    <t>嵌入式系统及应用</t>
    <phoneticPr fontId="19" type="noConversion"/>
  </si>
  <si>
    <t>工业物联网技术</t>
    <phoneticPr fontId="19" type="noConversion"/>
  </si>
  <si>
    <t>智能机器人技术</t>
    <phoneticPr fontId="19" type="noConversion"/>
  </si>
  <si>
    <t>模式识别与机器学习</t>
    <phoneticPr fontId="19" type="noConversion"/>
  </si>
  <si>
    <t>自动化技术前沿1</t>
    <phoneticPr fontId="19" type="noConversion"/>
  </si>
  <si>
    <t>自动化技术前沿2</t>
    <phoneticPr fontId="19" type="noConversion"/>
  </si>
  <si>
    <t>人工智能基础</t>
    <phoneticPr fontId="19" type="noConversion"/>
  </si>
  <si>
    <t>通识核心课程</t>
    <phoneticPr fontId="2" type="noConversion"/>
  </si>
  <si>
    <t>专业基础课程</t>
    <phoneticPr fontId="2" type="noConversion"/>
  </si>
  <si>
    <t>专业方向课程</t>
    <phoneticPr fontId="2" type="noConversion"/>
  </si>
  <si>
    <t>大学英语3/大学英语拓展课1</t>
    <phoneticPr fontId="19" type="noConversion"/>
  </si>
  <si>
    <t>系统建模与辨识</t>
    <phoneticPr fontId="19" type="noConversion"/>
  </si>
  <si>
    <t>建筑智能化系统</t>
  </si>
  <si>
    <t>现代企业管理</t>
    <phoneticPr fontId="2" type="noConversion"/>
  </si>
  <si>
    <t>自动化技术前沿1</t>
    <phoneticPr fontId="19" type="noConversion"/>
  </si>
  <si>
    <t>自动化技术前沿2</t>
    <phoneticPr fontId="19" type="noConversion"/>
  </si>
  <si>
    <t>微机原理及单片机接口技术</t>
    <phoneticPr fontId="2" type="noConversion"/>
  </si>
  <si>
    <t>信号与系统分析</t>
    <phoneticPr fontId="2" type="noConversion"/>
  </si>
  <si>
    <t>电器控制与PLC</t>
    <phoneticPr fontId="2" type="noConversion"/>
  </si>
  <si>
    <t>认识实习</t>
    <phoneticPr fontId="2" type="noConversion"/>
  </si>
  <si>
    <t>微机原理及单片机接口技术课程设计</t>
    <phoneticPr fontId="2" type="noConversion"/>
  </si>
  <si>
    <t>自动化导论</t>
    <phoneticPr fontId="2" type="noConversion"/>
  </si>
  <si>
    <t>运筹学</t>
    <phoneticPr fontId="2" type="noConversion"/>
  </si>
  <si>
    <t>人工智能与自动化综合实验</t>
    <phoneticPr fontId="19" type="noConversion"/>
  </si>
  <si>
    <t>微机原理与单片机接口技术课程设计</t>
    <phoneticPr fontId="2" type="noConversion"/>
  </si>
  <si>
    <t>嵌入式系统及应用课程设计</t>
    <phoneticPr fontId="2" type="noConversion"/>
  </si>
  <si>
    <r>
      <t>106034</t>
    </r>
    <r>
      <rPr>
        <sz val="8"/>
        <rFont val="宋体"/>
        <family val="3"/>
        <charset val="134"/>
      </rPr>
      <t>传感器与检测技术</t>
    </r>
    <phoneticPr fontId="2" type="noConversion"/>
  </si>
  <si>
    <t>主要方向为：智能小车控制系统的研究与实现，单片机控制系统设计，控制系统建模与仿真，PLC控制系统的设计与实现，基于工控机及组态软件的数据采集与监控系统（HMI/SCADA）设计、数字图像处理综合实验等.</t>
    <phoneticPr fontId="2" type="noConversion"/>
  </si>
  <si>
    <t>科技文献检索</t>
    <phoneticPr fontId="19" type="noConversion"/>
  </si>
  <si>
    <t>验证</t>
    <phoneticPr fontId="2" type="noConversion"/>
  </si>
  <si>
    <r>
      <rPr>
        <sz val="8"/>
        <rFont val="宋体"/>
        <family val="3"/>
        <charset val="134"/>
      </rPr>
      <t>选做</t>
    </r>
    <phoneticPr fontId="2" type="noConversion"/>
  </si>
  <si>
    <r>
      <rPr>
        <sz val="8"/>
        <rFont val="宋体"/>
        <family val="3"/>
        <charset val="134"/>
      </rPr>
      <t>电子秒表设计</t>
    </r>
    <phoneticPr fontId="2" type="noConversion"/>
  </si>
  <si>
    <r>
      <rPr>
        <sz val="8"/>
        <rFont val="宋体"/>
        <family val="3"/>
        <charset val="134"/>
      </rPr>
      <t>设计</t>
    </r>
    <phoneticPr fontId="2" type="noConversion"/>
  </si>
  <si>
    <r>
      <rPr>
        <sz val="8"/>
        <rFont val="宋体"/>
        <family val="3"/>
        <charset val="134"/>
      </rPr>
      <t>步进电机转速控制实验</t>
    </r>
    <phoneticPr fontId="2" type="noConversion"/>
  </si>
  <si>
    <r>
      <rPr>
        <sz val="8"/>
        <rFont val="宋体"/>
        <family val="3"/>
        <charset val="134"/>
      </rPr>
      <t>综合</t>
    </r>
    <phoneticPr fontId="2" type="noConversion"/>
  </si>
  <si>
    <r>
      <rPr>
        <sz val="8"/>
        <rFont val="宋体"/>
        <family val="3"/>
        <charset val="134"/>
      </rPr>
      <t>直流电机调速实验</t>
    </r>
    <phoneticPr fontId="2" type="noConversion"/>
  </si>
  <si>
    <r>
      <t>A/D</t>
    </r>
    <r>
      <rPr>
        <sz val="8"/>
        <rFont val="宋体"/>
        <family val="3"/>
        <charset val="134"/>
      </rPr>
      <t>与</t>
    </r>
    <r>
      <rPr>
        <sz val="8"/>
        <rFont val="Times New Roman"/>
        <family val="1"/>
      </rPr>
      <t>D/A</t>
    </r>
    <r>
      <rPr>
        <sz val="8"/>
        <rFont val="宋体"/>
        <family val="3"/>
        <charset val="134"/>
      </rPr>
      <t>转换实验</t>
    </r>
    <phoneticPr fontId="2" type="noConversion"/>
  </si>
  <si>
    <t>否</t>
    <phoneticPr fontId="2" type="noConversion"/>
  </si>
  <si>
    <r>
      <rPr>
        <sz val="8"/>
        <rFont val="宋体"/>
        <family val="3"/>
        <charset val="134"/>
      </rPr>
      <t>必做</t>
    </r>
    <phoneticPr fontId="2" type="noConversion"/>
  </si>
  <si>
    <r>
      <rPr>
        <sz val="8"/>
        <rFont val="宋体"/>
        <family val="3"/>
        <charset val="134"/>
      </rPr>
      <t>系统硬件配置及</t>
    </r>
    <r>
      <rPr>
        <sz val="8"/>
        <rFont val="Times New Roman"/>
        <family val="1"/>
      </rPr>
      <t>Proteus</t>
    </r>
    <r>
      <rPr>
        <sz val="8"/>
        <rFont val="宋体"/>
        <family val="3"/>
        <charset val="134"/>
      </rPr>
      <t>软件认知实验</t>
    </r>
    <phoneticPr fontId="2" type="noConversion"/>
  </si>
  <si>
    <r>
      <rPr>
        <sz val="8"/>
        <rFont val="宋体"/>
        <family val="3"/>
        <charset val="134"/>
      </rPr>
      <t>验证</t>
    </r>
    <phoneticPr fontId="2" type="noConversion"/>
  </si>
  <si>
    <r>
      <rPr>
        <sz val="8"/>
        <rFont val="宋体"/>
        <family val="3"/>
        <charset val="134"/>
      </rPr>
      <t>否</t>
    </r>
    <phoneticPr fontId="13" type="noConversion"/>
  </si>
  <si>
    <r>
      <rPr>
        <sz val="8"/>
        <rFont val="宋体"/>
        <family val="3"/>
        <charset val="134"/>
      </rPr>
      <t>多数据求和与排列实验</t>
    </r>
    <phoneticPr fontId="2" type="noConversion"/>
  </si>
  <si>
    <r>
      <rPr>
        <sz val="8"/>
        <rFont val="宋体"/>
        <family val="3"/>
        <charset val="134"/>
      </rPr>
      <t>分支程序实验</t>
    </r>
    <phoneticPr fontId="2" type="noConversion"/>
  </si>
  <si>
    <r>
      <rPr>
        <sz val="8"/>
        <rFont val="宋体"/>
        <family val="3"/>
        <charset val="134"/>
      </rPr>
      <t>选做</t>
    </r>
    <phoneticPr fontId="2" type="noConversion"/>
  </si>
  <si>
    <r>
      <rPr>
        <sz val="8"/>
        <rFont val="宋体"/>
        <family val="3"/>
        <charset val="134"/>
      </rPr>
      <t>循环程序实验</t>
    </r>
    <phoneticPr fontId="2" type="noConversion"/>
  </si>
  <si>
    <r>
      <rPr>
        <sz val="8"/>
        <rFont val="宋体"/>
        <family val="3"/>
        <charset val="134"/>
      </rPr>
      <t>数据块移动实验</t>
    </r>
    <phoneticPr fontId="2" type="noConversion"/>
  </si>
  <si>
    <r>
      <t>8255</t>
    </r>
    <r>
      <rPr>
        <sz val="8"/>
        <rFont val="宋体"/>
        <family val="3"/>
        <charset val="134"/>
      </rPr>
      <t>并行</t>
    </r>
    <r>
      <rPr>
        <sz val="8"/>
        <rFont val="Times New Roman"/>
        <family val="1"/>
      </rPr>
      <t>I/O</t>
    </r>
    <r>
      <rPr>
        <sz val="8"/>
        <rFont val="宋体"/>
        <family val="3"/>
        <charset val="134"/>
      </rPr>
      <t>口扩展实验</t>
    </r>
  </si>
  <si>
    <r>
      <rPr>
        <sz val="8"/>
        <rFont val="宋体"/>
        <family val="3"/>
        <charset val="134"/>
      </rPr>
      <t>七段数码管显示实验</t>
    </r>
    <phoneticPr fontId="2" type="noConversion"/>
  </si>
  <si>
    <r>
      <t>4×4</t>
    </r>
    <r>
      <rPr>
        <sz val="8"/>
        <rFont val="宋体"/>
        <family val="3"/>
        <charset val="134"/>
      </rPr>
      <t>矩阵式键盘控制实验</t>
    </r>
    <phoneticPr fontId="2" type="noConversion"/>
  </si>
  <si>
    <r>
      <rPr>
        <sz val="8"/>
        <rFont val="宋体"/>
        <family val="3"/>
        <charset val="134"/>
      </rPr>
      <t>外部中断实验</t>
    </r>
    <phoneticPr fontId="2" type="noConversion"/>
  </si>
  <si>
    <r>
      <rPr>
        <sz val="8"/>
        <rFont val="宋体"/>
        <family val="3"/>
        <charset val="134"/>
      </rPr>
      <t>设计</t>
    </r>
    <phoneticPr fontId="2" type="noConversion"/>
  </si>
  <si>
    <r>
      <rPr>
        <sz val="8"/>
        <rFont val="宋体"/>
        <family val="3"/>
        <charset val="134"/>
      </rPr>
      <t>内部定时器应用实验</t>
    </r>
    <phoneticPr fontId="2" type="noConversion"/>
  </si>
  <si>
    <r>
      <rPr>
        <sz val="8"/>
        <rFont val="宋体"/>
        <family val="3"/>
        <charset val="134"/>
      </rPr>
      <t>流水灯控制实验</t>
    </r>
    <phoneticPr fontId="2" type="noConversion"/>
  </si>
  <si>
    <r>
      <rPr>
        <sz val="8"/>
        <rFont val="宋体"/>
        <family val="3"/>
        <charset val="134"/>
      </rPr>
      <t>步进电机正反转控制实验</t>
    </r>
    <phoneticPr fontId="2" type="noConversion"/>
  </si>
  <si>
    <r>
      <rPr>
        <sz val="8"/>
        <rFont val="宋体"/>
        <family val="3"/>
        <charset val="134"/>
      </rPr>
      <t>直流电机</t>
    </r>
    <r>
      <rPr>
        <sz val="8"/>
        <rFont val="Times New Roman"/>
        <family val="1"/>
      </rPr>
      <t>PWM</t>
    </r>
    <r>
      <rPr>
        <sz val="8"/>
        <rFont val="宋体"/>
        <family val="3"/>
        <charset val="134"/>
      </rPr>
      <t>控制实验</t>
    </r>
    <phoneticPr fontId="2" type="noConversion"/>
  </si>
  <si>
    <r>
      <rPr>
        <sz val="8"/>
        <rFont val="宋体"/>
        <family val="3"/>
        <charset val="134"/>
      </rPr>
      <t>双机串行通信及显示实验</t>
    </r>
    <phoneticPr fontId="2" type="noConversion"/>
  </si>
  <si>
    <r>
      <rPr>
        <sz val="8"/>
        <rFont val="宋体"/>
        <family val="3"/>
        <charset val="134"/>
      </rPr>
      <t>综合</t>
    </r>
    <phoneticPr fontId="2" type="noConversion"/>
  </si>
  <si>
    <t>喷码字符识别</t>
    <phoneticPr fontId="2" type="noConversion"/>
  </si>
  <si>
    <t>人脸检测</t>
    <phoneticPr fontId="2" type="noConversion"/>
  </si>
  <si>
    <t>106446自控系统计算机仿真</t>
    <phoneticPr fontId="2" type="noConversion"/>
  </si>
  <si>
    <t>106440电机与运动控制系统</t>
    <phoneticPr fontId="2" type="noConversion"/>
  </si>
  <si>
    <r>
      <t>1</t>
    </r>
    <r>
      <rPr>
        <sz val="8"/>
        <rFont val="宋体"/>
        <family val="3"/>
        <charset val="134"/>
      </rPr>
      <t>06443</t>
    </r>
    <r>
      <rPr>
        <sz val="8"/>
        <rFont val="宋体"/>
        <family val="3"/>
        <charset val="134"/>
      </rPr>
      <t>模式识别与机器学习</t>
    </r>
    <phoneticPr fontId="2" type="noConversion"/>
  </si>
  <si>
    <t>106445建筑智能化系统</t>
    <phoneticPr fontId="2" type="noConversion"/>
  </si>
  <si>
    <t>创新创业教育课程</t>
    <phoneticPr fontId="2" type="noConversion"/>
  </si>
  <si>
    <t>D1</t>
    <phoneticPr fontId="2" type="noConversion"/>
  </si>
  <si>
    <t>课外素质教育学分</t>
    <phoneticPr fontId="2" type="noConversion"/>
  </si>
  <si>
    <t>本科生必须取得10个及其以上的课外素质教育学分，方可授予学士学位</t>
    <phoneticPr fontId="2" type="noConversion"/>
  </si>
  <si>
    <t>D2</t>
    <phoneticPr fontId="19" type="noConversion"/>
  </si>
  <si>
    <t>创新创业教育及课外素质教育模块</t>
    <phoneticPr fontId="2" type="noConversion"/>
  </si>
  <si>
    <t>必修</t>
  </si>
  <si>
    <t>选修</t>
  </si>
  <si>
    <t>小计</t>
    <phoneticPr fontId="2" type="noConversion"/>
  </si>
  <si>
    <t>课外素质教育学分</t>
    <phoneticPr fontId="2" type="noConversion"/>
  </si>
  <si>
    <t>创新创业基础</t>
    <phoneticPr fontId="19" type="noConversion"/>
  </si>
  <si>
    <t>小    计</t>
    <phoneticPr fontId="2" type="noConversion"/>
  </si>
  <si>
    <t>D1</t>
    <phoneticPr fontId="19" type="noConversion"/>
  </si>
  <si>
    <t>机器视觉与图像处理</t>
    <phoneticPr fontId="19" type="noConversion"/>
  </si>
  <si>
    <t>数字信号处理</t>
    <phoneticPr fontId="19" type="noConversion"/>
  </si>
  <si>
    <t>模拟电子技术</t>
    <phoneticPr fontId="19" type="noConversion"/>
  </si>
  <si>
    <t>数字电子技术</t>
    <phoneticPr fontId="19" type="noConversion"/>
  </si>
  <si>
    <t>是</t>
    <phoneticPr fontId="2" type="noConversion"/>
  </si>
  <si>
    <t>备注：课程性质代码：通识核心课程—A1（必修）、A2（选修）；通识拓展课程—A3（选修）；
                    专业基础课程—B1（必修）、B2（选修）；专业方向课程—C1（必修）、C2（选修）；
                    创新创业教育及课外素质教育模块—D1（必修）、D2（选修）、D3（课外素质教育学分）。
      各学期学时分配：2+表示第2学期设置的夏季短学期“2+X”周；
                      4+表示第4学期设置的夏季短学期“2+X”周；
                      6+表示第6学期设置的夏季短学期“2+X”周。</t>
    <phoneticPr fontId="2" type="noConversion"/>
  </si>
  <si>
    <t>2+</t>
    <phoneticPr fontId="2" type="noConversion"/>
  </si>
  <si>
    <t>4+</t>
    <phoneticPr fontId="2" type="noConversion"/>
  </si>
  <si>
    <t>4+</t>
    <phoneticPr fontId="2" type="noConversion"/>
  </si>
  <si>
    <t>6+</t>
    <phoneticPr fontId="2" type="noConversion"/>
  </si>
  <si>
    <t>6+</t>
    <phoneticPr fontId="2" type="noConversion"/>
  </si>
  <si>
    <t>2+</t>
    <phoneticPr fontId="2" type="noConversion"/>
  </si>
  <si>
    <t>军事技能</t>
    <phoneticPr fontId="2" type="noConversion"/>
  </si>
  <si>
    <t>军事理论</t>
    <phoneticPr fontId="19" type="noConversion"/>
  </si>
  <si>
    <t>python实践与应用</t>
    <phoneticPr fontId="19" type="noConversion"/>
  </si>
  <si>
    <t>微机原理与单片机接口技术</t>
    <phoneticPr fontId="19" type="noConversion"/>
  </si>
  <si>
    <t>D3≥10学分</t>
    <phoneticPr fontId="2" type="noConversion"/>
  </si>
  <si>
    <t>D3</t>
    <phoneticPr fontId="2" type="noConversion"/>
  </si>
  <si>
    <t>2+</t>
    <phoneticPr fontId="2" type="noConversion"/>
  </si>
  <si>
    <t>4+</t>
    <phoneticPr fontId="2" type="noConversion"/>
  </si>
  <si>
    <t>6+</t>
    <phoneticPr fontId="2" type="noConversion"/>
  </si>
  <si>
    <t>二</t>
    <phoneticPr fontId="2" type="noConversion"/>
  </si>
  <si>
    <t>三</t>
    <phoneticPr fontId="2" type="noConversion"/>
  </si>
  <si>
    <t>四</t>
    <phoneticPr fontId="2" type="noConversion"/>
  </si>
  <si>
    <t xml:space="preserve">                               学期
                 学时
  类别</t>
    <phoneticPr fontId="2" type="noConversion"/>
  </si>
  <si>
    <t>集中实践教育教学模块+必修课程课内实践教学</t>
    <phoneticPr fontId="2" type="noConversion"/>
  </si>
  <si>
    <r>
      <rPr>
        <b/>
        <sz val="12"/>
        <rFont val="宋体"/>
        <family val="3"/>
        <charset val="134"/>
      </rPr>
      <t>小计</t>
    </r>
    <phoneticPr fontId="2" type="noConversion"/>
  </si>
  <si>
    <r>
      <rPr>
        <sz val="12"/>
        <rFont val="宋体"/>
        <family val="3"/>
        <charset val="134"/>
      </rPr>
      <t>总计</t>
    </r>
    <phoneticPr fontId="2" type="noConversion"/>
  </si>
  <si>
    <r>
      <t>备注</t>
    </r>
    <r>
      <rPr>
        <sz val="10"/>
        <rFont val="Times New Roman"/>
        <family val="1"/>
      </rPr>
      <t>:
1.</t>
    </r>
    <r>
      <rPr>
        <sz val="10"/>
        <rFont val="宋体"/>
        <family val="3"/>
        <charset val="134"/>
      </rPr>
      <t>课外素质教育学分，不计入“毕业需最低理论教学总学时数及学分数”和“毕业需达到的最低学分数”，计入“予学位需达到的最低学分数”。</t>
    </r>
    <r>
      <rPr>
        <sz val="10"/>
        <rFont val="Times New Roman"/>
        <family val="1"/>
      </rPr>
      <t xml:space="preserve">
2.</t>
    </r>
    <r>
      <rPr>
        <sz val="10"/>
        <rFont val="宋体"/>
        <family val="3"/>
        <charset val="134"/>
      </rPr>
      <t>百分比</t>
    </r>
    <r>
      <rPr>
        <sz val="10"/>
        <rFont val="Times New Roman"/>
        <family val="1"/>
      </rPr>
      <t>1</t>
    </r>
    <r>
      <rPr>
        <sz val="10"/>
        <rFont val="宋体"/>
        <family val="3"/>
        <charset val="134"/>
      </rPr>
      <t>是指该类课程占理论教学总学时数的百分比，百分比</t>
    </r>
    <r>
      <rPr>
        <sz val="10"/>
        <rFont val="Times New Roman"/>
        <family val="1"/>
      </rPr>
      <t>2</t>
    </r>
    <r>
      <rPr>
        <sz val="10"/>
        <rFont val="宋体"/>
        <family val="3"/>
        <charset val="134"/>
      </rPr>
      <t xml:space="preserve">是指该类课程占毕业需达到的最低学分数的百分比；
</t>
    </r>
    <r>
      <rPr>
        <sz val="10"/>
        <rFont val="Times New Roman"/>
        <family val="1"/>
      </rPr>
      <t>3.</t>
    </r>
    <r>
      <rPr>
        <sz val="10"/>
        <rFont val="宋体"/>
        <family val="3"/>
        <charset val="134"/>
      </rPr>
      <t xml:space="preserve">本表中选修指的是要求该专业学生所必须选修的最低学时数和学分数；
</t>
    </r>
    <r>
      <rPr>
        <sz val="10"/>
        <color indexed="10"/>
        <rFont val="Times New Roman"/>
        <family val="1"/>
      </rPr>
      <t>4.</t>
    </r>
    <r>
      <rPr>
        <sz val="10"/>
        <color indexed="10"/>
        <rFont val="宋体"/>
        <family val="3"/>
        <charset val="134"/>
      </rPr>
      <t>本表中</t>
    </r>
    <r>
      <rPr>
        <sz val="10"/>
        <color indexed="10"/>
        <rFont val="Times New Roman"/>
        <family val="1"/>
      </rPr>
      <t>“</t>
    </r>
    <r>
      <rPr>
        <sz val="10"/>
        <color indexed="10"/>
        <rFont val="宋体"/>
        <family val="3"/>
        <charset val="134"/>
      </rPr>
      <t>集中实践教育教学模块</t>
    </r>
    <r>
      <rPr>
        <sz val="10"/>
        <color indexed="10"/>
        <rFont val="Times New Roman"/>
        <family val="1"/>
      </rPr>
      <t>+</t>
    </r>
    <r>
      <rPr>
        <sz val="10"/>
        <color indexed="10"/>
        <rFont val="宋体"/>
        <family val="3"/>
        <charset val="134"/>
      </rPr>
      <t>必修课程课内实践教学</t>
    </r>
    <r>
      <rPr>
        <sz val="10"/>
        <color indexed="10"/>
        <rFont val="Times New Roman"/>
        <family val="1"/>
      </rPr>
      <t>”</t>
    </r>
    <r>
      <rPr>
        <sz val="10"/>
        <color indexed="10"/>
        <rFont val="宋体"/>
        <family val="3"/>
        <charset val="134"/>
      </rPr>
      <t>是指要求该专业学生所必须获得集中实践教学环节（见附表</t>
    </r>
    <r>
      <rPr>
        <sz val="10"/>
        <color indexed="10"/>
        <rFont val="Times New Roman"/>
        <family val="1"/>
      </rPr>
      <t>2</t>
    </r>
    <r>
      <rPr>
        <sz val="10"/>
        <color indexed="10"/>
        <rFont val="宋体"/>
        <family val="3"/>
        <charset val="134"/>
      </rPr>
      <t>）及必修课程课内实践教学（见附表</t>
    </r>
    <r>
      <rPr>
        <sz val="10"/>
        <color indexed="10"/>
        <rFont val="Times New Roman"/>
        <family val="1"/>
      </rPr>
      <t>1</t>
    </r>
    <r>
      <rPr>
        <sz val="10"/>
        <color indexed="10"/>
        <rFont val="宋体"/>
        <family val="3"/>
        <charset val="134"/>
      </rPr>
      <t xml:space="preserve">）的最低学分数；
</t>
    </r>
    <r>
      <rPr>
        <sz val="10"/>
        <color indexed="10"/>
        <rFont val="Times New Roman"/>
        <family val="1"/>
      </rPr>
      <t>5.</t>
    </r>
    <r>
      <rPr>
        <sz val="10"/>
        <color indexed="10"/>
        <rFont val="宋体"/>
        <family val="3"/>
        <charset val="134"/>
      </rPr>
      <t>百分比</t>
    </r>
    <r>
      <rPr>
        <sz val="10"/>
        <color indexed="10"/>
        <rFont val="Times New Roman"/>
        <family val="1"/>
      </rPr>
      <t>1</t>
    </r>
    <r>
      <rPr>
        <sz val="10"/>
        <color indexed="10"/>
        <rFont val="宋体"/>
        <family val="3"/>
        <charset val="134"/>
      </rPr>
      <t>是指该类课程占理论教学总学时数的百分比，</t>
    </r>
    <r>
      <rPr>
        <sz val="10"/>
        <color indexed="10"/>
        <rFont val="Times New Roman"/>
        <family val="1"/>
      </rPr>
      <t>“</t>
    </r>
    <r>
      <rPr>
        <sz val="10"/>
        <color indexed="10"/>
        <rFont val="宋体"/>
        <family val="3"/>
        <charset val="134"/>
      </rPr>
      <t>集中实践教育教学模块</t>
    </r>
    <r>
      <rPr>
        <sz val="10"/>
        <color indexed="10"/>
        <rFont val="Times New Roman"/>
        <family val="1"/>
      </rPr>
      <t>+</t>
    </r>
    <r>
      <rPr>
        <sz val="10"/>
        <color indexed="10"/>
        <rFont val="宋体"/>
        <family val="3"/>
        <charset val="134"/>
      </rPr>
      <t>必修课程课内实践教学</t>
    </r>
    <r>
      <rPr>
        <sz val="10"/>
        <color indexed="10"/>
        <rFont val="Times New Roman"/>
        <family val="1"/>
      </rPr>
      <t>”</t>
    </r>
    <r>
      <rPr>
        <sz val="10"/>
        <color indexed="10"/>
        <rFont val="宋体"/>
        <family val="3"/>
        <charset val="134"/>
      </rPr>
      <t>百分比</t>
    </r>
    <r>
      <rPr>
        <sz val="10"/>
        <color indexed="10"/>
        <rFont val="Times New Roman"/>
        <family val="1"/>
      </rPr>
      <t>2</t>
    </r>
    <r>
      <rPr>
        <sz val="10"/>
        <color indexed="10"/>
        <rFont val="宋体"/>
        <family val="3"/>
        <charset val="134"/>
      </rPr>
      <t>是指该类课程占授予学位需达到的最低学分数，其它模块百分比</t>
    </r>
    <r>
      <rPr>
        <sz val="10"/>
        <color indexed="10"/>
        <rFont val="Times New Roman"/>
        <family val="1"/>
      </rPr>
      <t>2</t>
    </r>
    <r>
      <rPr>
        <sz val="10"/>
        <color indexed="10"/>
        <rFont val="宋体"/>
        <family val="3"/>
        <charset val="134"/>
      </rPr>
      <t>是指该类课程占毕业需达到的最低学分数的百分比。</t>
    </r>
    <phoneticPr fontId="2" type="noConversion"/>
  </si>
  <si>
    <t>思想道德修养与法律基础</t>
    <phoneticPr fontId="19" type="noConversion"/>
  </si>
  <si>
    <t>电机与拖动基础</t>
    <phoneticPr fontId="2" type="noConversion"/>
  </si>
  <si>
    <t>C1</t>
    <phoneticPr fontId="19" type="noConversion"/>
  </si>
  <si>
    <t>\</t>
    <phoneticPr fontId="2" type="noConversion"/>
  </si>
  <si>
    <r>
      <t xml:space="preserve">106039 </t>
    </r>
    <r>
      <rPr>
        <sz val="8"/>
        <rFont val="宋体"/>
        <family val="3"/>
        <charset val="134"/>
      </rPr>
      <t>电机与拖动基础</t>
    </r>
    <phoneticPr fontId="2" type="noConversion"/>
  </si>
  <si>
    <r>
      <rPr>
        <sz val="8"/>
        <rFont val="宋体"/>
        <family val="3"/>
        <charset val="134"/>
      </rPr>
      <t>直流发电机空载特性及电动机的起动、调速</t>
    </r>
    <phoneticPr fontId="2" type="noConversion"/>
  </si>
  <si>
    <r>
      <rPr>
        <sz val="8"/>
        <rFont val="宋体"/>
        <family val="3"/>
        <charset val="134"/>
      </rPr>
      <t>验证</t>
    </r>
    <phoneticPr fontId="2" type="noConversion"/>
  </si>
  <si>
    <r>
      <rPr>
        <sz val="8"/>
        <rFont val="宋体"/>
        <family val="3"/>
        <charset val="134"/>
      </rPr>
      <t>否</t>
    </r>
    <phoneticPr fontId="2" type="noConversion"/>
  </si>
  <si>
    <r>
      <rPr>
        <sz val="8"/>
        <rFont val="宋体"/>
        <family val="3"/>
        <charset val="134"/>
      </rPr>
      <t>必做</t>
    </r>
    <phoneticPr fontId="2" type="noConversion"/>
  </si>
  <si>
    <r>
      <rPr>
        <sz val="8"/>
        <rFont val="宋体"/>
        <family val="3"/>
        <charset val="134"/>
      </rPr>
      <t>变压器参数的测定</t>
    </r>
    <phoneticPr fontId="2" type="noConversion"/>
  </si>
  <si>
    <r>
      <rPr>
        <sz val="8"/>
        <rFont val="宋体"/>
        <family val="3"/>
        <charset val="134"/>
      </rPr>
      <t>三相变压器联接组别的测定</t>
    </r>
    <phoneticPr fontId="2" type="noConversion"/>
  </si>
  <si>
    <r>
      <rPr>
        <sz val="8"/>
        <rFont val="宋体"/>
        <family val="3"/>
        <charset val="134"/>
      </rPr>
      <t>三相异步电动机的起动与调速</t>
    </r>
    <phoneticPr fontId="2" type="noConversion"/>
  </si>
  <si>
    <r>
      <rPr>
        <sz val="8"/>
        <rFont val="宋体"/>
        <family val="3"/>
        <charset val="134"/>
      </rPr>
      <t>验证</t>
    </r>
  </si>
  <si>
    <t>电机与拖动基础</t>
  </si>
  <si>
    <t>必修</t>
    <phoneticPr fontId="2" type="noConversion"/>
  </si>
  <si>
    <t>电力拖动自动控制系统</t>
  </si>
  <si>
    <t>2+</t>
    <phoneticPr fontId="2" type="noConversion"/>
  </si>
  <si>
    <t>4+</t>
    <phoneticPr fontId="2" type="noConversion"/>
  </si>
  <si>
    <t>6+</t>
    <phoneticPr fontId="2" type="noConversion"/>
  </si>
  <si>
    <t>选做</t>
    <phoneticPr fontId="2" type="noConversion"/>
  </si>
  <si>
    <t>必做</t>
    <phoneticPr fontId="13" type="noConversion"/>
  </si>
  <si>
    <t>工业以太网组态实验</t>
    <phoneticPr fontId="2" type="noConversion"/>
  </si>
  <si>
    <t>设计</t>
    <phoneticPr fontId="2" type="noConversion"/>
  </si>
  <si>
    <r>
      <t>106447Python</t>
    </r>
    <r>
      <rPr>
        <sz val="8"/>
        <rFont val="宋体"/>
        <family val="3"/>
        <charset val="134"/>
      </rPr>
      <t>实践与应用</t>
    </r>
    <phoneticPr fontId="2" type="noConversion"/>
  </si>
  <si>
    <r>
      <t>106459</t>
    </r>
    <r>
      <rPr>
        <sz val="8"/>
        <rFont val="宋体"/>
        <family val="3"/>
        <charset val="134"/>
      </rPr>
      <t>机器视觉与图像处理</t>
    </r>
    <phoneticPr fontId="2" type="noConversion"/>
  </si>
  <si>
    <t>验证</t>
  </si>
  <si>
    <t>条形码识别</t>
    <phoneticPr fontId="2" type="noConversion"/>
  </si>
  <si>
    <t>验证</t>
    <phoneticPr fontId="2" type="noConversion"/>
  </si>
  <si>
    <t>尺寸测量实验</t>
    <phoneticPr fontId="2" type="noConversion"/>
  </si>
  <si>
    <t>瑕疵缺陷检测</t>
    <phoneticPr fontId="2" type="noConversion"/>
  </si>
  <si>
    <t>多光照图像融合实验</t>
    <phoneticPr fontId="2" type="noConversion"/>
  </si>
  <si>
    <t>交通路口车辆跟踪</t>
    <phoneticPr fontId="2" type="noConversion"/>
  </si>
  <si>
    <t>必做</t>
    <phoneticPr fontId="2" type="noConversion"/>
  </si>
  <si>
    <t>分类器的设计与实现</t>
  </si>
  <si>
    <t>手写体数字的分类识别</t>
  </si>
  <si>
    <t>Python中基本语法和程序设计结构</t>
  </si>
  <si>
    <t>Python中函数和类的设计与使用</t>
  </si>
  <si>
    <t>综合</t>
    <phoneticPr fontId="2" type="noConversion"/>
  </si>
  <si>
    <t>水果分类与识别</t>
    <phoneticPr fontId="2" type="noConversion"/>
  </si>
  <si>
    <t>第2+学期 夏季短学期</t>
    <phoneticPr fontId="2" type="noConversion"/>
  </si>
  <si>
    <t>第4+学期 夏季短学期</t>
    <phoneticPr fontId="2" type="noConversion"/>
  </si>
  <si>
    <t>第6+学期 夏季短学期</t>
    <phoneticPr fontId="2" type="noConversion"/>
  </si>
  <si>
    <t>电力拖动自动控制系统课程设计</t>
    <phoneticPr fontId="2" type="noConversion"/>
  </si>
  <si>
    <t>电力拖动自动控制系统课程设计</t>
    <phoneticPr fontId="19" type="noConversion"/>
  </si>
  <si>
    <t>中国近现代史纲要</t>
    <phoneticPr fontId="19" type="noConversion"/>
  </si>
  <si>
    <t>毛泽东思想和中国特色社会主义理论体系概论</t>
    <phoneticPr fontId="19" type="noConversion"/>
  </si>
  <si>
    <t>马克思主义基本原理</t>
    <phoneticPr fontId="19" type="noConversion"/>
  </si>
  <si>
    <t>军事理论</t>
  </si>
  <si>
    <t>军事技能</t>
  </si>
  <si>
    <t>随机过程</t>
  </si>
  <si>
    <t>创新创业基础</t>
  </si>
  <si>
    <t>电路理论1</t>
  </si>
  <si>
    <t>复变函数与积分变换</t>
  </si>
  <si>
    <t>PLC系统设计与实训</t>
    <phoneticPr fontId="2" type="noConversion"/>
  </si>
  <si>
    <t>B2</t>
    <phoneticPr fontId="19" type="noConversion"/>
  </si>
  <si>
    <t>工程系统优化（双语）</t>
    <phoneticPr fontId="2" type="noConversion"/>
  </si>
  <si>
    <t>毕业设计</t>
  </si>
  <si>
    <t>线性代数A</t>
    <phoneticPr fontId="19" type="noConversion"/>
  </si>
  <si>
    <t>概率论与数理统计A</t>
    <phoneticPr fontId="19" type="noConversion"/>
  </si>
  <si>
    <t>工程制图I</t>
    <phoneticPr fontId="19" type="noConversion"/>
  </si>
  <si>
    <t>大学物理B1</t>
    <phoneticPr fontId="19" type="noConversion"/>
  </si>
  <si>
    <t>大学物理B2</t>
    <phoneticPr fontId="19" type="noConversion"/>
  </si>
  <si>
    <t>否</t>
    <phoneticPr fontId="2" type="noConversion"/>
  </si>
  <si>
    <r>
      <t>1</t>
    </r>
    <r>
      <rPr>
        <sz val="8"/>
        <rFont val="宋体"/>
        <family val="3"/>
        <charset val="134"/>
      </rPr>
      <t>06442</t>
    </r>
    <r>
      <rPr>
        <sz val="8"/>
        <rFont val="宋体"/>
        <family val="3"/>
        <charset val="134"/>
      </rPr>
      <t>微机原理与单片机接口技术</t>
    </r>
    <phoneticPr fontId="2" type="noConversion"/>
  </si>
  <si>
    <t>运筹学</t>
    <phoneticPr fontId="19" type="noConversion"/>
  </si>
  <si>
    <t>自动化网络控制综合实验</t>
  </si>
  <si>
    <t>\</t>
  </si>
  <si>
    <t>E2</t>
  </si>
  <si>
    <t>自动化网络控制综合实验</t>
    <phoneticPr fontId="2" type="noConversion"/>
  </si>
  <si>
    <t>A3</t>
    <phoneticPr fontId="2" type="noConversion"/>
  </si>
  <si>
    <r>
      <t>106241</t>
    </r>
    <r>
      <rPr>
        <sz val="8"/>
        <rFont val="宋体"/>
        <family val="3"/>
        <charset val="134"/>
      </rPr>
      <t>供配电技术</t>
    </r>
    <phoneticPr fontId="2" type="noConversion"/>
  </si>
  <si>
    <t>建筑供配电与照明系统认知实验</t>
    <phoneticPr fontId="2" type="noConversion"/>
  </si>
  <si>
    <t>照明系统DDC监控实验</t>
    <phoneticPr fontId="2" type="noConversion"/>
  </si>
  <si>
    <t>三相交流电动监控系统实验</t>
    <phoneticPr fontId="2" type="noConversion"/>
  </si>
  <si>
    <t>锅炉夹套水温与锅炉内胆水温的串级控制系统</t>
    <phoneticPr fontId="2" type="noConversion"/>
  </si>
  <si>
    <t>验证</t>
    <phoneticPr fontId="2" type="noConversion"/>
  </si>
  <si>
    <t>必做</t>
    <phoneticPr fontId="2" type="noConversion"/>
  </si>
  <si>
    <t>10</t>
    <phoneticPr fontId="2" type="noConversion"/>
  </si>
  <si>
    <t>22</t>
    <phoneticPr fontId="2" type="noConversion"/>
  </si>
  <si>
    <t>差动变压器性能实验</t>
    <phoneticPr fontId="2" type="noConversion"/>
  </si>
  <si>
    <t>金属箔式应变片单臂、半桥、全桥性能比较实验</t>
    <phoneticPr fontId="2" type="noConversion"/>
  </si>
  <si>
    <t>电容式传感器位移特性实验</t>
    <phoneticPr fontId="2" type="noConversion"/>
  </si>
  <si>
    <t>压电式传感器测振动实验</t>
    <phoneticPr fontId="2" type="noConversion"/>
  </si>
  <si>
    <t>电涡流传感器位移特性实验</t>
    <phoneticPr fontId="2" type="noConversion"/>
  </si>
  <si>
    <t>霍尔转速传感器测电机转速实验</t>
    <phoneticPr fontId="2" type="noConversion"/>
  </si>
  <si>
    <t>光电转速传感器测速实验</t>
    <phoneticPr fontId="2" type="noConversion"/>
  </si>
  <si>
    <t>超声波传感器的位移特性实验</t>
    <phoneticPr fontId="2" type="noConversion"/>
  </si>
  <si>
    <t>交流电桥振动测量中的应用</t>
    <phoneticPr fontId="2" type="noConversion"/>
  </si>
  <si>
    <r>
      <rPr>
        <sz val="8"/>
        <rFont val="宋体"/>
        <family val="3"/>
        <charset val="134"/>
      </rPr>
      <t>数据采集系统实验</t>
    </r>
    <r>
      <rPr>
        <sz val="8"/>
        <rFont val="Times New Roman"/>
        <family val="1"/>
      </rPr>
      <t>—</t>
    </r>
    <r>
      <rPr>
        <sz val="8"/>
        <rFont val="宋体"/>
        <family val="3"/>
        <charset val="134"/>
      </rPr>
      <t>静态采集举例</t>
    </r>
    <phoneticPr fontId="2" type="noConversion"/>
  </si>
  <si>
    <t>设计</t>
    <phoneticPr fontId="2" type="noConversion"/>
  </si>
  <si>
    <t>综合</t>
    <phoneticPr fontId="2" type="noConversion"/>
  </si>
  <si>
    <t>选做</t>
    <phoneticPr fontId="2" type="noConversion"/>
  </si>
  <si>
    <t>绪论课</t>
    <phoneticPr fontId="2" type="noConversion"/>
  </si>
  <si>
    <t>分光计的调整与使用</t>
    <phoneticPr fontId="2" type="noConversion"/>
  </si>
  <si>
    <t>衍射光栅特性的研究</t>
    <phoneticPr fontId="2" type="noConversion"/>
  </si>
  <si>
    <t>用扭转法测量物体的转动惯量</t>
    <phoneticPr fontId="2" type="noConversion"/>
  </si>
  <si>
    <t>速度和加速度的测量</t>
    <phoneticPr fontId="2" type="noConversion"/>
  </si>
  <si>
    <t>等厚干涉的应用</t>
    <phoneticPr fontId="2" type="noConversion"/>
  </si>
  <si>
    <t>单臂电桥测电阻</t>
    <phoneticPr fontId="2" type="noConversion"/>
  </si>
  <si>
    <t>电子元件的伏安特性研究</t>
    <phoneticPr fontId="2" type="noConversion"/>
  </si>
  <si>
    <t>高电势电位差计的应用</t>
    <phoneticPr fontId="2" type="noConversion"/>
  </si>
  <si>
    <t>示波器的调节与电信号的测量</t>
    <phoneticPr fontId="2" type="noConversion"/>
  </si>
  <si>
    <t>稳恒电流场模拟静电场</t>
    <phoneticPr fontId="2" type="noConversion"/>
  </si>
  <si>
    <t>金属丝杨氏模量测量方法的研究</t>
    <phoneticPr fontId="2" type="noConversion"/>
  </si>
  <si>
    <t>双臂电桥测量低值电阻</t>
    <phoneticPr fontId="2" type="noConversion"/>
  </si>
  <si>
    <t>迈克尔逊干涉仪的使用</t>
    <phoneticPr fontId="2" type="noConversion"/>
  </si>
  <si>
    <t>空气中声速的测量</t>
    <phoneticPr fontId="2" type="noConversion"/>
  </si>
  <si>
    <t>用霍尔元件测量磁感应强度</t>
    <phoneticPr fontId="2" type="noConversion"/>
  </si>
  <si>
    <t>稳态法测不良导体的导热系数</t>
    <phoneticPr fontId="2" type="noConversion"/>
  </si>
  <si>
    <t>电阻应变片传感器的桥路性能</t>
    <phoneticPr fontId="2" type="noConversion"/>
  </si>
  <si>
    <t>理论</t>
    <phoneticPr fontId="2" type="noConversion"/>
  </si>
  <si>
    <r>
      <rPr>
        <sz val="8"/>
        <rFont val="宋体"/>
        <family val="3"/>
        <charset val="134"/>
      </rPr>
      <t>必选</t>
    </r>
    <r>
      <rPr>
        <sz val="8"/>
        <rFont val="Times New Roman"/>
        <family val="1"/>
      </rPr>
      <t xml:space="preserve"> </t>
    </r>
    <r>
      <rPr>
        <sz val="8"/>
        <rFont val="宋体"/>
        <family val="3"/>
        <charset val="134"/>
      </rPr>
      <t>≥</t>
    </r>
    <r>
      <rPr>
        <sz val="8"/>
        <rFont val="Times New Roman"/>
        <family val="1"/>
      </rPr>
      <t>1</t>
    </r>
    <r>
      <rPr>
        <sz val="8"/>
        <rFont val="宋体"/>
        <family val="3"/>
        <charset val="134"/>
      </rPr>
      <t>项</t>
    </r>
    <phoneticPr fontId="2" type="noConversion"/>
  </si>
  <si>
    <r>
      <t>106461</t>
    </r>
    <r>
      <rPr>
        <sz val="8"/>
        <rFont val="宋体"/>
        <family val="3"/>
        <charset val="134"/>
      </rPr>
      <t>传感器与检测技术实验</t>
    </r>
    <phoneticPr fontId="2" type="noConversion"/>
  </si>
  <si>
    <t>PLC系统设计与实训</t>
    <phoneticPr fontId="19" type="noConversion"/>
  </si>
  <si>
    <t>电子线路基础实验</t>
    <phoneticPr fontId="47" type="noConversion"/>
  </si>
  <si>
    <t>必修</t>
    <phoneticPr fontId="47" type="noConversion"/>
  </si>
  <si>
    <t>E1</t>
    <phoneticPr fontId="47" type="noConversion"/>
  </si>
  <si>
    <r>
      <t>TTL</t>
    </r>
    <r>
      <rPr>
        <sz val="8"/>
        <rFont val="宋体"/>
        <family val="3"/>
        <charset val="134"/>
      </rPr>
      <t>集成门电路</t>
    </r>
    <phoneticPr fontId="47" type="noConversion"/>
  </si>
  <si>
    <r>
      <rPr>
        <sz val="8"/>
        <rFont val="宋体"/>
        <family val="3"/>
        <charset val="134"/>
      </rPr>
      <t>验证</t>
    </r>
    <phoneticPr fontId="47" type="noConversion"/>
  </si>
  <si>
    <r>
      <rPr>
        <sz val="8"/>
        <rFont val="宋体"/>
        <family val="3"/>
        <charset val="134"/>
      </rPr>
      <t>数据选择器及应用</t>
    </r>
    <phoneticPr fontId="47" type="noConversion"/>
  </si>
  <si>
    <r>
      <rPr>
        <sz val="8"/>
        <rFont val="宋体"/>
        <family val="3"/>
        <charset val="134"/>
      </rPr>
      <t>半加器及全加器</t>
    </r>
    <phoneticPr fontId="47" type="noConversion"/>
  </si>
  <si>
    <r>
      <rPr>
        <sz val="8"/>
        <rFont val="宋体"/>
        <family val="3"/>
        <charset val="134"/>
      </rPr>
      <t>触发器</t>
    </r>
    <phoneticPr fontId="47" type="noConversion"/>
  </si>
  <si>
    <r>
      <rPr>
        <sz val="8"/>
        <rFont val="宋体"/>
        <family val="3"/>
        <charset val="134"/>
      </rPr>
      <t>中规模集成计数器</t>
    </r>
    <phoneticPr fontId="47" type="noConversion"/>
  </si>
  <si>
    <r>
      <t>555</t>
    </r>
    <r>
      <rPr>
        <sz val="8"/>
        <rFont val="宋体"/>
        <family val="3"/>
        <charset val="134"/>
      </rPr>
      <t>定时器及其应用</t>
    </r>
    <phoneticPr fontId="47" type="noConversion"/>
  </si>
  <si>
    <r>
      <rPr>
        <sz val="8"/>
        <rFont val="宋体"/>
        <family val="3"/>
        <charset val="134"/>
      </rPr>
      <t>智力抢答器</t>
    </r>
    <phoneticPr fontId="47" type="noConversion"/>
  </si>
  <si>
    <r>
      <rPr>
        <sz val="8"/>
        <rFont val="宋体"/>
        <family val="3"/>
        <charset val="134"/>
      </rPr>
      <t>设计</t>
    </r>
    <phoneticPr fontId="47" type="noConversion"/>
  </si>
  <si>
    <r>
      <rPr>
        <sz val="8"/>
        <rFont val="宋体"/>
        <family val="3"/>
        <charset val="134"/>
      </rPr>
      <t>优先呼叫系统设计</t>
    </r>
    <phoneticPr fontId="47" type="noConversion"/>
  </si>
  <si>
    <r>
      <rPr>
        <sz val="8"/>
        <rFont val="宋体"/>
        <family val="3"/>
        <charset val="134"/>
      </rPr>
      <t>晶体管共射极单管放大器</t>
    </r>
    <phoneticPr fontId="47" type="noConversion"/>
  </si>
  <si>
    <r>
      <rPr>
        <sz val="8"/>
        <rFont val="宋体"/>
        <family val="3"/>
        <charset val="134"/>
      </rPr>
      <t>差动放大器</t>
    </r>
    <phoneticPr fontId="47" type="noConversion"/>
  </si>
  <si>
    <r>
      <rPr>
        <sz val="8"/>
        <rFont val="宋体"/>
        <family val="3"/>
        <charset val="134"/>
      </rPr>
      <t>负反馈放大器</t>
    </r>
    <phoneticPr fontId="47" type="noConversion"/>
  </si>
  <si>
    <r>
      <rPr>
        <sz val="8"/>
        <rFont val="宋体"/>
        <family val="3"/>
        <charset val="134"/>
      </rPr>
      <t>集成电路运算放大器的应用</t>
    </r>
    <r>
      <rPr>
        <sz val="8"/>
        <rFont val="Times New Roman"/>
        <family val="1"/>
      </rPr>
      <t>—</t>
    </r>
    <r>
      <rPr>
        <sz val="8"/>
        <rFont val="宋体"/>
        <family val="3"/>
        <charset val="134"/>
      </rPr>
      <t>模拟运算电路</t>
    </r>
    <phoneticPr fontId="47" type="noConversion"/>
  </si>
  <si>
    <r>
      <rPr>
        <sz val="8"/>
        <rFont val="宋体"/>
        <family val="3"/>
        <charset val="134"/>
      </rPr>
      <t>正弦波振荡电路、</t>
    </r>
    <phoneticPr fontId="47" type="noConversion"/>
  </si>
  <si>
    <r>
      <rPr>
        <sz val="8"/>
        <rFont val="宋体"/>
        <family val="3"/>
        <charset val="134"/>
      </rPr>
      <t>功率放大电路</t>
    </r>
    <phoneticPr fontId="47" type="noConversion"/>
  </si>
  <si>
    <r>
      <rPr>
        <sz val="8"/>
        <rFont val="宋体"/>
        <family val="3"/>
        <charset val="134"/>
      </rPr>
      <t>串联型直流稳压电路</t>
    </r>
    <phoneticPr fontId="47" type="noConversion"/>
  </si>
  <si>
    <r>
      <rPr>
        <sz val="8"/>
        <rFont val="宋体"/>
        <family val="3"/>
        <charset val="134"/>
      </rPr>
      <t>函数信号发生器的组装与调试</t>
    </r>
    <phoneticPr fontId="47" type="noConversion"/>
  </si>
  <si>
    <r>
      <rPr>
        <sz val="8"/>
        <rFont val="宋体"/>
        <family val="3"/>
        <charset val="134"/>
      </rPr>
      <t>综合</t>
    </r>
    <phoneticPr fontId="47" type="noConversion"/>
  </si>
  <si>
    <r>
      <t>106305</t>
    </r>
    <r>
      <rPr>
        <sz val="8"/>
        <rFont val="宋体"/>
        <family val="3"/>
        <charset val="134"/>
      </rPr>
      <t>电子线路基础实验</t>
    </r>
    <phoneticPr fontId="47" type="noConversion"/>
  </si>
  <si>
    <t>必做</t>
    <phoneticPr fontId="2" type="noConversion"/>
  </si>
  <si>
    <t xml:space="preserve">A3 </t>
    <phoneticPr fontId="19" type="noConversion"/>
  </si>
  <si>
    <t>E2</t>
    <phoneticPr fontId="19" type="noConversion"/>
  </si>
  <si>
    <t>2.0</t>
    <phoneticPr fontId="2" type="noConversion"/>
  </si>
  <si>
    <t>1.0</t>
    <phoneticPr fontId="2" type="noConversion"/>
  </si>
  <si>
    <t>C1</t>
    <phoneticPr fontId="2" type="noConversion"/>
  </si>
  <si>
    <t>E1</t>
    <phoneticPr fontId="19" type="noConversion"/>
  </si>
  <si>
    <r>
      <t>至少获得</t>
    </r>
    <r>
      <rPr>
        <sz val="12"/>
        <rFont val="Times New Roman"/>
        <family val="1"/>
      </rPr>
      <t>10</t>
    </r>
    <r>
      <rPr>
        <sz val="12"/>
        <rFont val="宋体"/>
        <family val="3"/>
        <charset val="134"/>
      </rPr>
      <t>个及其以上的通识拓展课程学分，方可毕业</t>
    </r>
    <phoneticPr fontId="2" type="noConversion"/>
  </si>
  <si>
    <r>
      <t xml:space="preserve">备注：
</t>
    </r>
    <r>
      <rPr>
        <sz val="12"/>
        <rFont val="Times New Roman"/>
        <family val="1"/>
      </rPr>
      <t>1.</t>
    </r>
    <r>
      <rPr>
        <sz val="12"/>
        <rFont val="宋体"/>
        <family val="3"/>
        <charset val="134"/>
      </rPr>
      <t xml:space="preserve">本表中选修环节统计的是该专业所有应给学生提供的课程资源；
</t>
    </r>
    <r>
      <rPr>
        <sz val="12"/>
        <rFont val="Times New Roman"/>
        <family val="1"/>
      </rPr>
      <t>2.</t>
    </r>
    <r>
      <rPr>
        <sz val="12"/>
        <rFont val="宋体"/>
        <family val="3"/>
        <charset val="134"/>
      </rPr>
      <t>本表中必修环节对应的其它一栏主要对应附表</t>
    </r>
    <r>
      <rPr>
        <sz val="12"/>
        <rFont val="Times New Roman"/>
        <family val="1"/>
      </rPr>
      <t>1</t>
    </r>
    <r>
      <rPr>
        <sz val="12"/>
        <rFont val="宋体"/>
        <family val="3"/>
        <charset val="134"/>
      </rPr>
      <t xml:space="preserve">的课内实践。
</t>
    </r>
    <r>
      <rPr>
        <sz val="12"/>
        <rFont val="Times New Roman"/>
        <family val="1"/>
      </rPr>
      <t>3.2+</t>
    </r>
    <r>
      <rPr>
        <sz val="12"/>
        <rFont val="宋体"/>
        <family val="3"/>
        <charset val="134"/>
      </rPr>
      <t>表示第</t>
    </r>
    <r>
      <rPr>
        <sz val="12"/>
        <rFont val="Times New Roman"/>
        <family val="1"/>
      </rPr>
      <t>2</t>
    </r>
    <r>
      <rPr>
        <sz val="12"/>
        <rFont val="宋体"/>
        <family val="3"/>
        <charset val="134"/>
      </rPr>
      <t>学期设置的夏季短学期“</t>
    </r>
    <r>
      <rPr>
        <sz val="12"/>
        <rFont val="Times New Roman"/>
        <family val="1"/>
      </rPr>
      <t>2+X</t>
    </r>
    <r>
      <rPr>
        <sz val="12"/>
        <rFont val="宋体"/>
        <family val="3"/>
        <charset val="134"/>
      </rPr>
      <t>”周；</t>
    </r>
    <r>
      <rPr>
        <sz val="12"/>
        <rFont val="Times New Roman"/>
        <family val="1"/>
      </rPr>
      <t>4+</t>
    </r>
    <r>
      <rPr>
        <sz val="12"/>
        <rFont val="宋体"/>
        <family val="3"/>
        <charset val="134"/>
      </rPr>
      <t>表示第</t>
    </r>
    <r>
      <rPr>
        <sz val="12"/>
        <rFont val="Times New Roman"/>
        <family val="1"/>
      </rPr>
      <t>4</t>
    </r>
    <r>
      <rPr>
        <sz val="12"/>
        <rFont val="宋体"/>
        <family val="3"/>
        <charset val="134"/>
      </rPr>
      <t>学期设置的夏季短学期“</t>
    </r>
    <r>
      <rPr>
        <sz val="12"/>
        <rFont val="Times New Roman"/>
        <family val="1"/>
      </rPr>
      <t>2+X</t>
    </r>
    <r>
      <rPr>
        <sz val="12"/>
        <rFont val="宋体"/>
        <family val="3"/>
        <charset val="134"/>
      </rPr>
      <t>”周；</t>
    </r>
    <r>
      <rPr>
        <sz val="12"/>
        <rFont val="Times New Roman"/>
        <family val="1"/>
      </rPr>
      <t>6+</t>
    </r>
    <r>
      <rPr>
        <sz val="12"/>
        <rFont val="宋体"/>
        <family val="3"/>
        <charset val="134"/>
      </rPr>
      <t>表示第</t>
    </r>
    <r>
      <rPr>
        <sz val="12"/>
        <rFont val="Times New Roman"/>
        <family val="1"/>
      </rPr>
      <t>6</t>
    </r>
    <r>
      <rPr>
        <sz val="12"/>
        <rFont val="宋体"/>
        <family val="3"/>
        <charset val="134"/>
      </rPr>
      <t>学期设置的夏季短学期“</t>
    </r>
    <r>
      <rPr>
        <sz val="12"/>
        <rFont val="Times New Roman"/>
        <family val="1"/>
      </rPr>
      <t>2+X</t>
    </r>
    <r>
      <rPr>
        <sz val="12"/>
        <rFont val="宋体"/>
        <family val="3"/>
        <charset val="134"/>
      </rPr>
      <t>”周。</t>
    </r>
    <phoneticPr fontId="2" type="noConversion"/>
  </si>
  <si>
    <r>
      <rPr>
        <sz val="9"/>
        <rFont val="黑体"/>
        <family val="3"/>
        <charset val="134"/>
      </rPr>
      <t>课程名称</t>
    </r>
    <phoneticPr fontId="2" type="noConversion"/>
  </si>
  <si>
    <r>
      <rPr>
        <sz val="9"/>
        <rFont val="宋体"/>
        <family val="3"/>
        <charset val="134"/>
      </rPr>
      <t>中国近现代史纲要</t>
    </r>
    <phoneticPr fontId="19" type="noConversion"/>
  </si>
  <si>
    <r>
      <rPr>
        <sz val="9"/>
        <rFont val="宋体"/>
        <family val="3"/>
        <charset val="134"/>
      </rPr>
      <t>毛泽东思想和中国特色社会主义理论体系概论</t>
    </r>
    <phoneticPr fontId="2" type="noConversion"/>
  </si>
  <si>
    <r>
      <rPr>
        <sz val="9"/>
        <rFont val="宋体"/>
        <family val="3"/>
        <charset val="134"/>
      </rPr>
      <t>马克思主义基本原理</t>
    </r>
    <phoneticPr fontId="2" type="noConversion"/>
  </si>
  <si>
    <r>
      <rPr>
        <sz val="9"/>
        <rFont val="宋体"/>
        <family val="3"/>
        <charset val="134"/>
      </rPr>
      <t>形势与政策</t>
    </r>
    <r>
      <rPr>
        <sz val="9"/>
        <rFont val="Times New Roman"/>
        <family val="1"/>
      </rPr>
      <t>1</t>
    </r>
    <phoneticPr fontId="2" type="noConversion"/>
  </si>
  <si>
    <r>
      <rPr>
        <sz val="9"/>
        <rFont val="宋体"/>
        <family val="3"/>
        <charset val="134"/>
      </rPr>
      <t>形势与政策</t>
    </r>
    <r>
      <rPr>
        <sz val="9"/>
        <rFont val="Times New Roman"/>
        <family val="1"/>
      </rPr>
      <t>2</t>
    </r>
  </si>
  <si>
    <r>
      <rPr>
        <sz val="9"/>
        <rFont val="宋体"/>
        <family val="3"/>
        <charset val="134"/>
      </rPr>
      <t>形势与政策</t>
    </r>
    <r>
      <rPr>
        <sz val="9"/>
        <rFont val="Times New Roman"/>
        <family val="1"/>
      </rPr>
      <t>3</t>
    </r>
  </si>
  <si>
    <r>
      <rPr>
        <sz val="9"/>
        <rFont val="宋体"/>
        <family val="3"/>
        <charset val="134"/>
      </rPr>
      <t>形势与政策</t>
    </r>
    <r>
      <rPr>
        <sz val="9"/>
        <rFont val="Times New Roman"/>
        <family val="1"/>
      </rPr>
      <t>4</t>
    </r>
  </si>
  <si>
    <r>
      <rPr>
        <sz val="9"/>
        <rFont val="宋体"/>
        <family val="3"/>
        <charset val="134"/>
      </rPr>
      <t>大学英语</t>
    </r>
    <r>
      <rPr>
        <sz val="9"/>
        <rFont val="Times New Roman"/>
        <family val="1"/>
      </rPr>
      <t>1</t>
    </r>
    <phoneticPr fontId="19" type="noConversion"/>
  </si>
  <si>
    <r>
      <rPr>
        <sz val="9"/>
        <rFont val="宋体"/>
        <family val="3"/>
        <charset val="134"/>
      </rPr>
      <t>大学英语</t>
    </r>
    <r>
      <rPr>
        <sz val="9"/>
        <rFont val="Times New Roman"/>
        <family val="1"/>
      </rPr>
      <t>2</t>
    </r>
  </si>
  <si>
    <r>
      <t>大学英语</t>
    </r>
    <r>
      <rPr>
        <sz val="9"/>
        <rFont val="Times New Roman"/>
        <family val="1"/>
      </rPr>
      <t>3/</t>
    </r>
    <r>
      <rPr>
        <sz val="9"/>
        <rFont val="宋体"/>
        <family val="3"/>
        <charset val="134"/>
      </rPr>
      <t>大学英语拓展课</t>
    </r>
    <r>
      <rPr>
        <sz val="9"/>
        <rFont val="Times New Roman"/>
        <family val="1"/>
      </rPr>
      <t>1</t>
    </r>
    <phoneticPr fontId="19" type="noConversion"/>
  </si>
  <si>
    <r>
      <t>大学英语</t>
    </r>
    <r>
      <rPr>
        <sz val="9"/>
        <rFont val="Times New Roman"/>
        <family val="1"/>
      </rPr>
      <t>4/</t>
    </r>
    <r>
      <rPr>
        <sz val="9"/>
        <rFont val="宋体"/>
        <family val="3"/>
        <charset val="134"/>
      </rPr>
      <t>大学英语拓展课</t>
    </r>
    <r>
      <rPr>
        <sz val="9"/>
        <rFont val="Times New Roman"/>
        <family val="1"/>
      </rPr>
      <t>2</t>
    </r>
    <phoneticPr fontId="19" type="noConversion"/>
  </si>
  <si>
    <r>
      <rPr>
        <sz val="9"/>
        <rFont val="宋体"/>
        <family val="3"/>
        <charset val="134"/>
      </rPr>
      <t>大学体育</t>
    </r>
    <r>
      <rPr>
        <sz val="9"/>
        <rFont val="Times New Roman"/>
        <family val="1"/>
      </rPr>
      <t>1</t>
    </r>
  </si>
  <si>
    <r>
      <rPr>
        <sz val="9"/>
        <rFont val="宋体"/>
        <family val="3"/>
        <charset val="134"/>
      </rPr>
      <t>大学体育</t>
    </r>
    <r>
      <rPr>
        <sz val="9"/>
        <rFont val="Times New Roman"/>
        <family val="1"/>
      </rPr>
      <t>2</t>
    </r>
  </si>
  <si>
    <r>
      <rPr>
        <sz val="9"/>
        <rFont val="宋体"/>
        <family val="3"/>
        <charset val="134"/>
      </rPr>
      <t>大学体育</t>
    </r>
    <r>
      <rPr>
        <sz val="9"/>
        <rFont val="Times New Roman"/>
        <family val="1"/>
      </rPr>
      <t>3</t>
    </r>
  </si>
  <si>
    <r>
      <rPr>
        <sz val="9"/>
        <rFont val="宋体"/>
        <family val="3"/>
        <charset val="134"/>
      </rPr>
      <t>大学体育</t>
    </r>
    <r>
      <rPr>
        <sz val="9"/>
        <rFont val="Times New Roman"/>
        <family val="1"/>
      </rPr>
      <t>4</t>
    </r>
  </si>
  <si>
    <r>
      <rPr>
        <sz val="9"/>
        <rFont val="宋体"/>
        <family val="3"/>
        <charset val="134"/>
      </rPr>
      <t>大学物理</t>
    </r>
    <r>
      <rPr>
        <sz val="9"/>
        <rFont val="Times New Roman"/>
        <family val="1"/>
      </rPr>
      <t>B1</t>
    </r>
    <phoneticPr fontId="19" type="noConversion"/>
  </si>
  <si>
    <r>
      <rPr>
        <sz val="9"/>
        <rFont val="宋体"/>
        <family val="3"/>
        <charset val="134"/>
      </rPr>
      <t>大学物理</t>
    </r>
    <r>
      <rPr>
        <sz val="9"/>
        <rFont val="Times New Roman"/>
        <family val="1"/>
      </rPr>
      <t>B2</t>
    </r>
    <phoneticPr fontId="19" type="noConversion"/>
  </si>
  <si>
    <r>
      <rPr>
        <sz val="9"/>
        <rFont val="宋体"/>
        <family val="3"/>
        <charset val="134"/>
      </rPr>
      <t>复变函数与积分变换</t>
    </r>
  </si>
  <si>
    <r>
      <rPr>
        <sz val="9"/>
        <rFont val="宋体"/>
        <family val="3"/>
        <charset val="134"/>
      </rPr>
      <t>工程制图</t>
    </r>
    <r>
      <rPr>
        <sz val="9"/>
        <rFont val="Times New Roman"/>
        <family val="1"/>
      </rPr>
      <t>I</t>
    </r>
    <phoneticPr fontId="19" type="noConversion"/>
  </si>
  <si>
    <r>
      <t>C</t>
    </r>
    <r>
      <rPr>
        <sz val="9"/>
        <rFont val="宋体"/>
        <family val="3"/>
        <charset val="134"/>
      </rPr>
      <t>语言程序设计</t>
    </r>
  </si>
  <si>
    <r>
      <rPr>
        <sz val="9"/>
        <rFont val="宋体"/>
        <family val="3"/>
        <charset val="134"/>
      </rPr>
      <t>大学计算机基础</t>
    </r>
  </si>
  <si>
    <r>
      <t>A3</t>
    </r>
    <r>
      <rPr>
        <sz val="9"/>
        <rFont val="宋体"/>
        <family val="3"/>
        <charset val="134"/>
      </rPr>
      <t>≥</t>
    </r>
    <r>
      <rPr>
        <sz val="9"/>
        <rFont val="Times New Roman"/>
        <family val="1"/>
      </rPr>
      <t>10</t>
    </r>
    <r>
      <rPr>
        <sz val="9"/>
        <rFont val="宋体"/>
        <family val="3"/>
        <charset val="134"/>
      </rPr>
      <t>学分</t>
    </r>
    <phoneticPr fontId="2" type="noConversion"/>
  </si>
  <si>
    <r>
      <rPr>
        <sz val="9"/>
        <rFont val="宋体"/>
        <family val="3"/>
        <charset val="134"/>
      </rPr>
      <t>电路理论</t>
    </r>
    <r>
      <rPr>
        <sz val="9"/>
        <rFont val="Times New Roman"/>
        <family val="1"/>
      </rPr>
      <t>2</t>
    </r>
    <phoneticPr fontId="19" type="noConversion"/>
  </si>
  <si>
    <r>
      <rPr>
        <sz val="9"/>
        <rFont val="宋体"/>
        <family val="3"/>
        <charset val="134"/>
      </rPr>
      <t>自动控制原理</t>
    </r>
    <phoneticPr fontId="19" type="noConversion"/>
  </si>
  <si>
    <r>
      <rPr>
        <sz val="9"/>
        <rFont val="宋体"/>
        <family val="3"/>
        <charset val="134"/>
      </rPr>
      <t>信号与系统分析</t>
    </r>
    <phoneticPr fontId="19" type="noConversion"/>
  </si>
  <si>
    <r>
      <rPr>
        <sz val="9"/>
        <rFont val="宋体"/>
        <family val="3"/>
        <charset val="134"/>
      </rPr>
      <t>系统工程导论</t>
    </r>
    <phoneticPr fontId="19" type="noConversion"/>
  </si>
  <si>
    <t>人工智能与自动化综合实验</t>
    <phoneticPr fontId="2" type="noConversion"/>
  </si>
  <si>
    <t>专业外语</t>
    <phoneticPr fontId="19" type="noConversion"/>
  </si>
  <si>
    <r>
      <t>电器控制与</t>
    </r>
    <r>
      <rPr>
        <sz val="9"/>
        <rFont val="Times New Roman"/>
        <family val="1"/>
      </rPr>
      <t>PLC</t>
    </r>
    <phoneticPr fontId="19" type="noConversion"/>
  </si>
  <si>
    <t>创新创业教育课程</t>
    <phoneticPr fontId="2" type="noConversion"/>
  </si>
  <si>
    <r>
      <rPr>
        <sz val="9"/>
        <rFont val="宋体"/>
        <family val="3"/>
        <charset val="134"/>
      </rPr>
      <t>高等数学</t>
    </r>
    <r>
      <rPr>
        <sz val="9"/>
        <rFont val="Times New Roman"/>
        <family val="1"/>
      </rPr>
      <t>I-A1</t>
    </r>
    <phoneticPr fontId="19" type="noConversion"/>
  </si>
  <si>
    <r>
      <rPr>
        <sz val="9"/>
        <rFont val="宋体"/>
        <family val="3"/>
        <charset val="134"/>
      </rPr>
      <t>高等数学</t>
    </r>
    <r>
      <rPr>
        <sz val="9"/>
        <rFont val="Times New Roman"/>
        <family val="1"/>
      </rPr>
      <t>I-A2</t>
    </r>
    <phoneticPr fontId="19" type="noConversion"/>
  </si>
  <si>
    <t>线性代数A</t>
    <phoneticPr fontId="19" type="noConversion"/>
  </si>
  <si>
    <t>概率论与数理统计A</t>
    <phoneticPr fontId="19" type="noConversion"/>
  </si>
  <si>
    <t>离散数学</t>
    <phoneticPr fontId="19" type="noConversion"/>
  </si>
  <si>
    <t>D2</t>
    <phoneticPr fontId="19" type="noConversion"/>
  </si>
  <si>
    <t>是否创新创业类实践环节</t>
    <phoneticPr fontId="2" type="noConversion"/>
  </si>
  <si>
    <r>
      <rPr>
        <b/>
        <sz val="9"/>
        <color indexed="12"/>
        <rFont val="宋体"/>
        <family val="3"/>
        <charset val="134"/>
      </rPr>
      <t>小</t>
    </r>
    <r>
      <rPr>
        <b/>
        <sz val="9"/>
        <color indexed="12"/>
        <rFont val="Times New Roman"/>
        <family val="1"/>
      </rPr>
      <t xml:space="preserve">    </t>
    </r>
    <r>
      <rPr>
        <b/>
        <sz val="9"/>
        <color indexed="12"/>
        <rFont val="宋体"/>
        <family val="3"/>
        <charset val="134"/>
      </rPr>
      <t>计</t>
    </r>
  </si>
  <si>
    <r>
      <rPr>
        <b/>
        <sz val="9"/>
        <color indexed="12"/>
        <rFont val="宋体"/>
        <family val="3"/>
        <charset val="134"/>
      </rPr>
      <t>小</t>
    </r>
    <r>
      <rPr>
        <b/>
        <sz val="9"/>
        <color indexed="12"/>
        <rFont val="Times New Roman"/>
        <family val="1"/>
      </rPr>
      <t xml:space="preserve">     </t>
    </r>
    <r>
      <rPr>
        <b/>
        <sz val="9"/>
        <color indexed="12"/>
        <rFont val="宋体"/>
        <family val="3"/>
        <charset val="134"/>
      </rPr>
      <t>计</t>
    </r>
    <phoneticPr fontId="2" type="noConversion"/>
  </si>
  <si>
    <r>
      <rPr>
        <b/>
        <sz val="9"/>
        <color indexed="12"/>
        <rFont val="宋体"/>
        <family val="3"/>
        <charset val="134"/>
      </rPr>
      <t>小</t>
    </r>
    <r>
      <rPr>
        <b/>
        <sz val="9"/>
        <color indexed="12"/>
        <rFont val="Times New Roman"/>
        <family val="1"/>
      </rPr>
      <t xml:space="preserve">     </t>
    </r>
    <r>
      <rPr>
        <b/>
        <sz val="9"/>
        <color indexed="12"/>
        <rFont val="宋体"/>
        <family val="3"/>
        <charset val="134"/>
      </rPr>
      <t>计</t>
    </r>
    <phoneticPr fontId="2" type="noConversion"/>
  </si>
  <si>
    <t>小    计</t>
    <phoneticPr fontId="2" type="noConversion"/>
  </si>
  <si>
    <r>
      <rPr>
        <sz val="9"/>
        <rFont val="宋体"/>
        <family val="3"/>
        <charset val="134"/>
      </rPr>
      <t>电路理论</t>
    </r>
    <r>
      <rPr>
        <sz val="9"/>
        <rFont val="Times New Roman"/>
        <family val="1"/>
      </rPr>
      <t>1</t>
    </r>
    <phoneticPr fontId="19" type="noConversion"/>
  </si>
  <si>
    <r>
      <rPr>
        <b/>
        <sz val="12"/>
        <color indexed="12"/>
        <rFont val="宋体"/>
        <family val="3"/>
        <charset val="134"/>
      </rPr>
      <t>小计</t>
    </r>
    <phoneticPr fontId="2" type="noConversion"/>
  </si>
  <si>
    <r>
      <rPr>
        <b/>
        <sz val="12"/>
        <color indexed="12"/>
        <rFont val="宋体"/>
        <family val="3"/>
        <charset val="134"/>
      </rPr>
      <t>小计</t>
    </r>
    <phoneticPr fontId="2" type="noConversion"/>
  </si>
  <si>
    <r>
      <t>高等数学I</t>
    </r>
    <r>
      <rPr>
        <sz val="10"/>
        <rFont val="宋体"/>
        <family val="3"/>
        <charset val="134"/>
      </rPr>
      <t>-A</t>
    </r>
    <r>
      <rPr>
        <sz val="10"/>
        <rFont val="宋体"/>
        <family val="3"/>
        <charset val="134"/>
      </rPr>
      <t>1</t>
    </r>
    <phoneticPr fontId="19" type="noConversion"/>
  </si>
  <si>
    <r>
      <t>A</t>
    </r>
    <r>
      <rPr>
        <sz val="10"/>
        <rFont val="宋体"/>
        <family val="3"/>
        <charset val="134"/>
      </rPr>
      <t>1</t>
    </r>
    <phoneticPr fontId="2" type="noConversion"/>
  </si>
  <si>
    <r>
      <t>A</t>
    </r>
    <r>
      <rPr>
        <sz val="10"/>
        <rFont val="宋体"/>
        <family val="3"/>
        <charset val="134"/>
      </rPr>
      <t>1</t>
    </r>
    <phoneticPr fontId="19" type="noConversion"/>
  </si>
  <si>
    <r>
      <t>E</t>
    </r>
    <r>
      <rPr>
        <sz val="10"/>
        <rFont val="宋体"/>
        <family val="3"/>
        <charset val="134"/>
      </rPr>
      <t>1</t>
    </r>
    <phoneticPr fontId="19" type="noConversion"/>
  </si>
  <si>
    <r>
      <t>高等数学I</t>
    </r>
    <r>
      <rPr>
        <sz val="10"/>
        <rFont val="宋体"/>
        <family val="3"/>
        <charset val="134"/>
      </rPr>
      <t>-A</t>
    </r>
    <r>
      <rPr>
        <sz val="10"/>
        <rFont val="宋体"/>
        <family val="3"/>
        <charset val="134"/>
      </rPr>
      <t>2</t>
    </r>
    <phoneticPr fontId="19" type="noConversion"/>
  </si>
  <si>
    <r>
      <t>B</t>
    </r>
    <r>
      <rPr>
        <sz val="10"/>
        <rFont val="宋体"/>
        <family val="3"/>
        <charset val="134"/>
      </rPr>
      <t>1</t>
    </r>
    <r>
      <rPr>
        <sz val="10"/>
        <rFont val="宋体"/>
        <family val="3"/>
        <charset val="134"/>
      </rPr>
      <t xml:space="preserve"> </t>
    </r>
    <phoneticPr fontId="19" type="noConversion"/>
  </si>
  <si>
    <t>必修</t>
    <phoneticPr fontId="19" type="noConversion"/>
  </si>
  <si>
    <r>
      <t>B</t>
    </r>
    <r>
      <rPr>
        <sz val="10"/>
        <rFont val="宋体"/>
        <family val="3"/>
        <charset val="134"/>
      </rPr>
      <t>1</t>
    </r>
    <phoneticPr fontId="19" type="noConversion"/>
  </si>
  <si>
    <t>离散数学</t>
    <phoneticPr fontId="2" type="noConversion"/>
  </si>
  <si>
    <t>A3</t>
    <phoneticPr fontId="19" type="noConversion"/>
  </si>
  <si>
    <t>工程系统优化（双语）</t>
    <phoneticPr fontId="19" type="noConversion"/>
  </si>
  <si>
    <r>
      <rPr>
        <sz val="9"/>
        <rFont val="宋体"/>
        <family val="3"/>
        <charset val="134"/>
      </rPr>
      <t>电力电子技术</t>
    </r>
    <phoneticPr fontId="19" type="noConversion"/>
  </si>
  <si>
    <r>
      <rPr>
        <sz val="9"/>
        <rFont val="宋体"/>
        <family val="3"/>
        <charset val="134"/>
      </rPr>
      <t>供配电技术</t>
    </r>
    <phoneticPr fontId="19" type="noConversion"/>
  </si>
  <si>
    <t>模式识别与机器学习</t>
    <phoneticPr fontId="19" type="noConversion"/>
  </si>
  <si>
    <r>
      <rPr>
        <sz val="9"/>
        <rFont val="宋体"/>
        <family val="3"/>
        <charset val="134"/>
      </rPr>
      <t>计算机控制技术</t>
    </r>
    <phoneticPr fontId="19" type="noConversion"/>
  </si>
  <si>
    <t>线性系统理论</t>
    <phoneticPr fontId="19" type="noConversion"/>
  </si>
  <si>
    <t>电力拖动自动控制系统</t>
    <phoneticPr fontId="19" type="noConversion"/>
  </si>
  <si>
    <r>
      <rPr>
        <sz val="9"/>
        <rFont val="宋体"/>
        <family val="3"/>
        <charset val="134"/>
      </rPr>
      <t>过程控制及仪表</t>
    </r>
    <phoneticPr fontId="19" type="noConversion"/>
  </si>
  <si>
    <t>建筑智能化系统</t>
    <phoneticPr fontId="19" type="noConversion"/>
  </si>
  <si>
    <t>系统建模与辨识</t>
    <phoneticPr fontId="19" type="noConversion"/>
  </si>
  <si>
    <r>
      <t>Python</t>
    </r>
    <r>
      <rPr>
        <sz val="9"/>
        <rFont val="宋体"/>
        <family val="3"/>
        <charset val="134"/>
      </rPr>
      <t>实践与应用</t>
    </r>
    <phoneticPr fontId="19" type="noConversion"/>
  </si>
  <si>
    <r>
      <rPr>
        <sz val="9"/>
        <rFont val="宋体"/>
        <family val="3"/>
        <charset val="134"/>
      </rPr>
      <t>智能控制</t>
    </r>
    <phoneticPr fontId="19" type="noConversion"/>
  </si>
  <si>
    <r>
      <rPr>
        <sz val="9"/>
        <rFont val="宋体"/>
        <family val="3"/>
        <charset val="134"/>
      </rPr>
      <t>最优控制理论</t>
    </r>
    <phoneticPr fontId="19" type="noConversion"/>
  </si>
  <si>
    <r>
      <rPr>
        <sz val="9"/>
        <rFont val="宋体"/>
        <family val="3"/>
        <charset val="134"/>
      </rPr>
      <t>自适应控制</t>
    </r>
    <phoneticPr fontId="19" type="noConversion"/>
  </si>
  <si>
    <r>
      <rPr>
        <sz val="9"/>
        <rFont val="宋体"/>
        <family val="3"/>
        <charset val="134"/>
      </rPr>
      <t>工业物联网技术</t>
    </r>
    <phoneticPr fontId="19" type="noConversion"/>
  </si>
  <si>
    <r>
      <rPr>
        <sz val="9"/>
        <rFont val="宋体"/>
        <family val="3"/>
        <charset val="134"/>
      </rPr>
      <t>嵌入式系统及应用</t>
    </r>
    <phoneticPr fontId="19" type="noConversion"/>
  </si>
  <si>
    <r>
      <t>DCS</t>
    </r>
    <r>
      <rPr>
        <sz val="9"/>
        <rFont val="宋体"/>
        <family val="3"/>
        <charset val="134"/>
      </rPr>
      <t>与</t>
    </r>
    <r>
      <rPr>
        <sz val="9"/>
        <rFont val="Times New Roman"/>
        <family val="1"/>
      </rPr>
      <t>FCS</t>
    </r>
    <r>
      <rPr>
        <sz val="9"/>
        <rFont val="宋体"/>
        <family val="3"/>
        <charset val="134"/>
      </rPr>
      <t>应用技术</t>
    </r>
    <phoneticPr fontId="19" type="noConversion"/>
  </si>
  <si>
    <t>选修</t>
    <phoneticPr fontId="2" type="noConversion"/>
  </si>
  <si>
    <t>C1</t>
    <phoneticPr fontId="19" type="noConversion"/>
  </si>
  <si>
    <t>C2</t>
    <phoneticPr fontId="19" type="noConversion"/>
  </si>
  <si>
    <t>流程自动化系统设计与集成</t>
    <phoneticPr fontId="19" type="noConversion"/>
  </si>
  <si>
    <t>离散控制系统设计与仿真</t>
    <phoneticPr fontId="19" type="noConversion"/>
  </si>
  <si>
    <t>离散控制系统设计与仿真</t>
    <phoneticPr fontId="2" type="noConversion"/>
  </si>
  <si>
    <r>
      <rPr>
        <sz val="9"/>
        <rFont val="宋体"/>
        <family val="3"/>
        <charset val="134"/>
      </rPr>
      <t>本科生必须取得通识拓展课程1</t>
    </r>
    <r>
      <rPr>
        <sz val="9"/>
        <rFont val="宋体"/>
        <family val="3"/>
        <charset val="134"/>
      </rPr>
      <t>0学分及以上</t>
    </r>
    <r>
      <rPr>
        <sz val="9"/>
        <rFont val="宋体"/>
        <family val="3"/>
        <charset val="134"/>
      </rPr>
      <t>方可毕业，其中所列</t>
    </r>
    <r>
      <rPr>
        <sz val="9"/>
        <rFont val="宋体"/>
        <family val="3"/>
        <charset val="134"/>
      </rPr>
      <t>3门课程为限选</t>
    </r>
    <phoneticPr fontId="2" type="noConversion"/>
  </si>
  <si>
    <t>自控系统建模与仿真实验</t>
    <phoneticPr fontId="2" type="noConversion"/>
  </si>
  <si>
    <t>A110001</t>
  </si>
  <si>
    <t>A110002</t>
  </si>
  <si>
    <t>A091001</t>
  </si>
  <si>
    <t>A091001</t>
    <phoneticPr fontId="19" type="noConversion"/>
  </si>
  <si>
    <t>2W</t>
  </si>
  <si>
    <t>1W</t>
  </si>
  <si>
    <t>4W</t>
  </si>
  <si>
    <t>14W</t>
  </si>
  <si>
    <t>36W</t>
  </si>
  <si>
    <t>3W</t>
  </si>
  <si>
    <t>7W</t>
  </si>
  <si>
    <t>16W</t>
  </si>
  <si>
    <r>
      <rPr>
        <sz val="10"/>
        <rFont val="宋体"/>
        <family val="3"/>
        <charset val="134"/>
      </rPr>
      <t>备注：（</t>
    </r>
    <r>
      <rPr>
        <sz val="10"/>
        <rFont val="Times New Roman"/>
        <family val="1"/>
      </rPr>
      <t>1</t>
    </r>
    <r>
      <rPr>
        <sz val="10"/>
        <rFont val="宋体"/>
        <family val="3"/>
        <charset val="134"/>
      </rPr>
      <t>）</t>
    </r>
    <r>
      <rPr>
        <sz val="10"/>
        <rFont val="Times New Roman"/>
        <family val="1"/>
      </rPr>
      <t>W</t>
    </r>
    <r>
      <rPr>
        <sz val="10"/>
        <rFont val="宋体"/>
        <family val="3"/>
        <charset val="134"/>
      </rPr>
      <t>表示</t>
    </r>
    <r>
      <rPr>
        <sz val="10"/>
        <rFont val="Times New Roman"/>
        <family val="1"/>
      </rPr>
      <t>“</t>
    </r>
    <r>
      <rPr>
        <sz val="10"/>
        <rFont val="宋体"/>
        <family val="3"/>
        <charset val="134"/>
      </rPr>
      <t>周</t>
    </r>
    <r>
      <rPr>
        <sz val="10"/>
        <rFont val="Times New Roman"/>
        <family val="1"/>
      </rPr>
      <t>”</t>
    </r>
    <r>
      <rPr>
        <sz val="10"/>
        <rFont val="宋体"/>
        <family val="3"/>
        <charset val="134"/>
      </rPr>
      <t>；（</t>
    </r>
    <r>
      <rPr>
        <sz val="10"/>
        <rFont val="Times New Roman"/>
        <family val="1"/>
      </rPr>
      <t>2</t>
    </r>
    <r>
      <rPr>
        <sz val="10"/>
        <rFont val="宋体"/>
        <family val="3"/>
        <charset val="134"/>
      </rPr>
      <t>）集中实践教学环节</t>
    </r>
    <r>
      <rPr>
        <sz val="10"/>
        <rFont val="Times New Roman"/>
        <family val="1"/>
      </rPr>
      <t>—E1</t>
    </r>
    <r>
      <rPr>
        <sz val="10"/>
        <rFont val="宋体"/>
        <family val="3"/>
        <charset val="134"/>
      </rPr>
      <t>（必修），</t>
    </r>
    <r>
      <rPr>
        <sz val="10"/>
        <rFont val="Times New Roman"/>
        <family val="1"/>
      </rPr>
      <t>E2</t>
    </r>
    <r>
      <rPr>
        <sz val="10"/>
        <rFont val="宋体"/>
        <family val="3"/>
        <charset val="134"/>
      </rPr>
      <t xml:space="preserve">（选修）；
</t>
    </r>
    <r>
      <rPr>
        <sz val="10"/>
        <rFont val="Times New Roman"/>
        <family val="1"/>
      </rPr>
      <t xml:space="preserve">     </t>
    </r>
    <r>
      <rPr>
        <sz val="10"/>
        <rFont val="宋体"/>
        <family val="3"/>
        <charset val="134"/>
      </rPr>
      <t>（</t>
    </r>
    <r>
      <rPr>
        <sz val="10"/>
        <rFont val="Times New Roman"/>
        <family val="1"/>
      </rPr>
      <t>3</t>
    </r>
    <r>
      <rPr>
        <sz val="10"/>
        <rFont val="宋体"/>
        <family val="3"/>
        <charset val="134"/>
      </rPr>
      <t>）各学期周学时</t>
    </r>
    <r>
      <rPr>
        <sz val="10"/>
        <rFont val="Times New Roman"/>
        <family val="1"/>
      </rPr>
      <t>(</t>
    </r>
    <r>
      <rPr>
        <sz val="10"/>
        <rFont val="宋体"/>
        <family val="3"/>
        <charset val="134"/>
      </rPr>
      <t>周数</t>
    </r>
    <r>
      <rPr>
        <sz val="10"/>
        <rFont val="Times New Roman"/>
        <family val="1"/>
      </rPr>
      <t>)</t>
    </r>
    <r>
      <rPr>
        <sz val="10"/>
        <rFont val="宋体"/>
        <family val="3"/>
        <charset val="134"/>
      </rPr>
      <t>分配：</t>
    </r>
    <r>
      <rPr>
        <sz val="10"/>
        <rFont val="Times New Roman"/>
        <family val="1"/>
      </rPr>
      <t>2+</t>
    </r>
    <r>
      <rPr>
        <sz val="10"/>
        <rFont val="宋体"/>
        <family val="3"/>
        <charset val="134"/>
      </rPr>
      <t>表示第</t>
    </r>
    <r>
      <rPr>
        <sz val="10"/>
        <rFont val="Times New Roman"/>
        <family val="1"/>
      </rPr>
      <t>2</t>
    </r>
    <r>
      <rPr>
        <sz val="10"/>
        <rFont val="宋体"/>
        <family val="3"/>
        <charset val="134"/>
      </rPr>
      <t>学期设置的夏季短学期</t>
    </r>
    <r>
      <rPr>
        <sz val="10"/>
        <rFont val="Times New Roman"/>
        <family val="1"/>
      </rPr>
      <t>“2+X”</t>
    </r>
    <r>
      <rPr>
        <sz val="10"/>
        <rFont val="宋体"/>
        <family val="3"/>
        <charset val="134"/>
      </rPr>
      <t xml:space="preserve">周；
</t>
    </r>
    <r>
      <rPr>
        <sz val="10"/>
        <rFont val="Times New Roman"/>
        <family val="1"/>
      </rPr>
      <t xml:space="preserve">                               4+</t>
    </r>
    <r>
      <rPr>
        <sz val="10"/>
        <rFont val="宋体"/>
        <family val="3"/>
        <charset val="134"/>
      </rPr>
      <t>表示第</t>
    </r>
    <r>
      <rPr>
        <sz val="10"/>
        <rFont val="Times New Roman"/>
        <family val="1"/>
      </rPr>
      <t>4</t>
    </r>
    <r>
      <rPr>
        <sz val="10"/>
        <rFont val="宋体"/>
        <family val="3"/>
        <charset val="134"/>
      </rPr>
      <t>学期设置的夏季短学期</t>
    </r>
    <r>
      <rPr>
        <sz val="10"/>
        <rFont val="Times New Roman"/>
        <family val="1"/>
      </rPr>
      <t>“2+X”</t>
    </r>
    <r>
      <rPr>
        <sz val="10"/>
        <rFont val="宋体"/>
        <family val="3"/>
        <charset val="134"/>
      </rPr>
      <t xml:space="preserve">周；
</t>
    </r>
    <r>
      <rPr>
        <sz val="10"/>
        <rFont val="Times New Roman"/>
        <family val="1"/>
      </rPr>
      <t xml:space="preserve">                               6+</t>
    </r>
    <r>
      <rPr>
        <sz val="10"/>
        <rFont val="宋体"/>
        <family val="3"/>
        <charset val="134"/>
      </rPr>
      <t>表示第</t>
    </r>
    <r>
      <rPr>
        <sz val="10"/>
        <rFont val="Times New Roman"/>
        <family val="1"/>
      </rPr>
      <t>6</t>
    </r>
    <r>
      <rPr>
        <sz val="10"/>
        <rFont val="宋体"/>
        <family val="3"/>
        <charset val="134"/>
      </rPr>
      <t>学期设置的夏季短学期</t>
    </r>
    <r>
      <rPr>
        <sz val="10"/>
        <rFont val="Times New Roman"/>
        <family val="1"/>
      </rPr>
      <t>“2+X”</t>
    </r>
    <r>
      <rPr>
        <sz val="10"/>
        <rFont val="宋体"/>
        <family val="3"/>
        <charset val="134"/>
      </rPr>
      <t>周。</t>
    </r>
  </si>
  <si>
    <t>A091002</t>
    <phoneticPr fontId="2" type="noConversion"/>
  </si>
  <si>
    <t>A091003</t>
    <phoneticPr fontId="19" type="noConversion"/>
  </si>
  <si>
    <t>A091003</t>
    <phoneticPr fontId="2" type="noConversion"/>
  </si>
  <si>
    <t>A091005</t>
    <phoneticPr fontId="2" type="noConversion"/>
  </si>
  <si>
    <t>A091005</t>
    <phoneticPr fontId="19" type="noConversion"/>
  </si>
  <si>
    <t>A091006</t>
    <phoneticPr fontId="2" type="noConversion"/>
  </si>
  <si>
    <t>A091007</t>
    <phoneticPr fontId="2" type="noConversion"/>
  </si>
  <si>
    <t>A091009</t>
  </si>
  <si>
    <t>A091008</t>
    <phoneticPr fontId="2" type="noConversion"/>
  </si>
  <si>
    <t>A091008</t>
    <phoneticPr fontId="19" type="noConversion"/>
  </si>
  <si>
    <t>A091010</t>
    <phoneticPr fontId="19" type="noConversion"/>
  </si>
  <si>
    <t>A091010</t>
    <phoneticPr fontId="2" type="noConversion"/>
  </si>
  <si>
    <t>A091011</t>
    <phoneticPr fontId="2" type="noConversion"/>
  </si>
  <si>
    <t>A091011</t>
    <phoneticPr fontId="19" type="noConversion"/>
  </si>
  <si>
    <t>A091012</t>
    <phoneticPr fontId="19" type="noConversion"/>
  </si>
  <si>
    <t>A091012</t>
    <phoneticPr fontId="2" type="noConversion"/>
  </si>
  <si>
    <t>A091013</t>
    <phoneticPr fontId="2" type="noConversion"/>
  </si>
  <si>
    <t>A091009</t>
    <phoneticPr fontId="19" type="noConversion"/>
  </si>
  <si>
    <t>A091015</t>
    <phoneticPr fontId="2" type="noConversion"/>
  </si>
  <si>
    <t>A091015</t>
    <phoneticPr fontId="19" type="noConversion"/>
  </si>
  <si>
    <t>A091016</t>
    <phoneticPr fontId="2" type="noConversion"/>
  </si>
  <si>
    <t>A091016</t>
    <phoneticPr fontId="19" type="noConversion"/>
  </si>
  <si>
    <t>A091050</t>
    <phoneticPr fontId="2" type="noConversion"/>
  </si>
  <si>
    <t>A091004</t>
    <phoneticPr fontId="2" type="noConversion"/>
  </si>
  <si>
    <t>A091017</t>
    <phoneticPr fontId="2" type="noConversion"/>
  </si>
  <si>
    <t>A091018</t>
    <phoneticPr fontId="2" type="noConversion"/>
  </si>
  <si>
    <t>A091018</t>
    <phoneticPr fontId="19" type="noConversion"/>
  </si>
  <si>
    <t>A091019</t>
    <phoneticPr fontId="19" type="noConversion"/>
  </si>
  <si>
    <t>A091019</t>
    <phoneticPr fontId="2" type="noConversion"/>
  </si>
  <si>
    <t>A091020</t>
    <phoneticPr fontId="2" type="noConversion"/>
  </si>
  <si>
    <t>A091021</t>
    <phoneticPr fontId="19" type="noConversion"/>
  </si>
  <si>
    <t>A091021</t>
    <phoneticPr fontId="2" type="noConversion"/>
  </si>
  <si>
    <t>A091022</t>
    <phoneticPr fontId="2" type="noConversion"/>
  </si>
  <si>
    <t>A091022</t>
    <phoneticPr fontId="19" type="noConversion"/>
  </si>
  <si>
    <t>A091023</t>
    <phoneticPr fontId="19" type="noConversion"/>
  </si>
  <si>
    <t>A091024</t>
    <phoneticPr fontId="19" type="noConversion"/>
  </si>
  <si>
    <t>A091024</t>
    <phoneticPr fontId="2" type="noConversion"/>
  </si>
  <si>
    <t>A091025</t>
    <phoneticPr fontId="2" type="noConversion"/>
  </si>
  <si>
    <t>A091025</t>
    <phoneticPr fontId="19" type="noConversion"/>
  </si>
  <si>
    <t>A091028</t>
    <phoneticPr fontId="2" type="noConversion"/>
  </si>
  <si>
    <t>A091029</t>
    <phoneticPr fontId="2" type="noConversion"/>
  </si>
  <si>
    <t>A091030</t>
    <phoneticPr fontId="2" type="noConversion"/>
  </si>
  <si>
    <t>A091031</t>
    <phoneticPr fontId="19" type="noConversion"/>
  </si>
  <si>
    <t>A091032</t>
    <phoneticPr fontId="2" type="noConversion"/>
  </si>
  <si>
    <t>A091032</t>
    <phoneticPr fontId="19" type="noConversion"/>
  </si>
  <si>
    <t>A091033</t>
    <phoneticPr fontId="2" type="noConversion"/>
  </si>
  <si>
    <t>A091034</t>
    <phoneticPr fontId="2" type="noConversion"/>
  </si>
  <si>
    <t>A091034</t>
    <phoneticPr fontId="19" type="noConversion"/>
  </si>
  <si>
    <t>A091035</t>
  </si>
  <si>
    <t>A091036</t>
    <phoneticPr fontId="2" type="noConversion"/>
  </si>
  <si>
    <t>A091036</t>
    <phoneticPr fontId="19" type="noConversion"/>
  </si>
  <si>
    <t>A091037</t>
    <phoneticPr fontId="19" type="noConversion"/>
  </si>
  <si>
    <t>A091037</t>
    <phoneticPr fontId="2" type="noConversion"/>
  </si>
  <si>
    <t>A091038</t>
    <phoneticPr fontId="19" type="noConversion"/>
  </si>
  <si>
    <t>A091038</t>
    <phoneticPr fontId="2" type="noConversion"/>
  </si>
  <si>
    <t>A091039</t>
    <phoneticPr fontId="19" type="noConversion"/>
  </si>
  <si>
    <t>A091039</t>
    <phoneticPr fontId="2" type="noConversion"/>
  </si>
  <si>
    <t>A091040</t>
    <phoneticPr fontId="2" type="noConversion"/>
  </si>
  <si>
    <t>A091040</t>
    <phoneticPr fontId="19" type="noConversion"/>
  </si>
  <si>
    <t>A091041</t>
    <phoneticPr fontId="19" type="noConversion"/>
  </si>
  <si>
    <t>A091041</t>
    <phoneticPr fontId="2" type="noConversion"/>
  </si>
  <si>
    <t>A091042</t>
    <phoneticPr fontId="2" type="noConversion"/>
  </si>
  <si>
    <t>A091043</t>
  </si>
  <si>
    <t>A091043</t>
    <phoneticPr fontId="2" type="noConversion"/>
  </si>
  <si>
    <t>A091042</t>
    <phoneticPr fontId="19" type="noConversion"/>
  </si>
  <si>
    <t>A091045</t>
    <phoneticPr fontId="2" type="noConversion"/>
  </si>
  <si>
    <t>A091046</t>
    <phoneticPr fontId="2" type="noConversion"/>
  </si>
  <si>
    <t>A091046</t>
    <phoneticPr fontId="19" type="noConversion"/>
  </si>
  <si>
    <t>A091027</t>
    <phoneticPr fontId="2" type="noConversion"/>
  </si>
  <si>
    <t>A091027</t>
    <phoneticPr fontId="19" type="noConversion"/>
  </si>
  <si>
    <t>A091047</t>
    <phoneticPr fontId="2" type="noConversion"/>
  </si>
  <si>
    <t>A091048</t>
    <phoneticPr fontId="2" type="noConversion"/>
  </si>
  <si>
    <t>A091048</t>
    <phoneticPr fontId="19" type="noConversion"/>
  </si>
  <si>
    <t>A091049</t>
    <phoneticPr fontId="19" type="noConversion"/>
  </si>
  <si>
    <t>A091049</t>
    <phoneticPr fontId="2" type="noConversion"/>
  </si>
  <si>
    <t>A091014</t>
    <phoneticPr fontId="2" type="noConversion"/>
  </si>
  <si>
    <t>A091014</t>
    <phoneticPr fontId="19" type="noConversion"/>
  </si>
  <si>
    <t>A091050</t>
    <phoneticPr fontId="19" type="noConversion"/>
  </si>
  <si>
    <t>A091051</t>
    <phoneticPr fontId="19" type="noConversion"/>
  </si>
  <si>
    <t>A091051</t>
    <phoneticPr fontId="2" type="noConversion"/>
  </si>
  <si>
    <t>A091031</t>
    <phoneticPr fontId="2" type="noConversion"/>
  </si>
  <si>
    <t>A130001</t>
    <phoneticPr fontId="19" type="noConversion"/>
  </si>
  <si>
    <t>A130002</t>
  </si>
  <si>
    <t>A130003</t>
  </si>
  <si>
    <t>A130004</t>
  </si>
  <si>
    <t>A230001</t>
    <phoneticPr fontId="19" type="noConversion"/>
  </si>
  <si>
    <t>A130005</t>
    <phoneticPr fontId="19" type="noConversion"/>
  </si>
  <si>
    <t>A130006</t>
  </si>
  <si>
    <t>A130007</t>
  </si>
  <si>
    <t>A130008</t>
  </si>
  <si>
    <t>A120001</t>
    <phoneticPr fontId="19" type="noConversion"/>
  </si>
  <si>
    <t>A120002</t>
  </si>
  <si>
    <t>A120003</t>
  </si>
  <si>
    <t>A120004</t>
  </si>
  <si>
    <t>A170001</t>
    <phoneticPr fontId="19" type="noConversion"/>
  </si>
  <si>
    <t>A170002</t>
  </si>
  <si>
    <t>A170003</t>
  </si>
  <si>
    <t>A170004</t>
  </si>
  <si>
    <t>A110022</t>
    <phoneticPr fontId="19" type="noConversion"/>
  </si>
  <si>
    <t>A110023</t>
  </si>
  <si>
    <t>A110010</t>
    <phoneticPr fontId="19" type="noConversion"/>
  </si>
  <si>
    <t>A110012</t>
    <phoneticPr fontId="19" type="noConversion"/>
  </si>
  <si>
    <t>A110014</t>
    <phoneticPr fontId="19" type="noConversion"/>
  </si>
  <si>
    <t>A110037</t>
    <phoneticPr fontId="19" type="noConversion"/>
  </si>
  <si>
    <t>A110015</t>
    <phoneticPr fontId="19" type="noConversion"/>
  </si>
  <si>
    <t>A110018</t>
    <phoneticPr fontId="19" type="noConversion"/>
  </si>
  <si>
    <t>A093101</t>
    <phoneticPr fontId="19" type="noConversion"/>
  </si>
  <si>
    <t>A093102</t>
  </si>
  <si>
    <t>A093022</t>
    <phoneticPr fontId="19" type="noConversion"/>
  </si>
  <si>
    <t>A093027</t>
    <phoneticPr fontId="19" type="noConversion"/>
  </si>
  <si>
    <t>A130009</t>
    <phoneticPr fontId="19" type="noConversion"/>
  </si>
  <si>
    <t>A130004</t>
    <phoneticPr fontId="2" type="noConversion"/>
  </si>
  <si>
    <t>A130001</t>
    <phoneticPr fontId="2" type="noConversion"/>
  </si>
  <si>
    <t>A130002</t>
    <phoneticPr fontId="2" type="noConversion"/>
  </si>
  <si>
    <t>A130003</t>
    <phoneticPr fontId="2" type="noConversion"/>
  </si>
  <si>
    <t>A230001</t>
    <phoneticPr fontId="2" type="noConversion"/>
  </si>
  <si>
    <t>A130005</t>
    <phoneticPr fontId="2" type="noConversion"/>
  </si>
  <si>
    <t>A130006</t>
    <phoneticPr fontId="2" type="noConversion"/>
  </si>
  <si>
    <t>A130007</t>
    <phoneticPr fontId="2" type="noConversion"/>
  </si>
  <si>
    <t>A130008</t>
    <phoneticPr fontId="2" type="noConversion"/>
  </si>
  <si>
    <t>A120001</t>
    <phoneticPr fontId="2" type="noConversion"/>
  </si>
  <si>
    <t>A120002</t>
    <phoneticPr fontId="2" type="noConversion"/>
  </si>
  <si>
    <t>A120003</t>
    <phoneticPr fontId="2" type="noConversion"/>
  </si>
  <si>
    <t>A120004</t>
    <phoneticPr fontId="2" type="noConversion"/>
  </si>
  <si>
    <t>A170001</t>
    <phoneticPr fontId="2" type="noConversion"/>
  </si>
  <si>
    <t>A170004</t>
    <phoneticPr fontId="2" type="noConversion"/>
  </si>
  <si>
    <t>A170003</t>
    <phoneticPr fontId="2" type="noConversion"/>
  </si>
  <si>
    <t>A170002</t>
    <phoneticPr fontId="2" type="noConversion"/>
  </si>
  <si>
    <t>A110001</t>
    <phoneticPr fontId="2" type="noConversion"/>
  </si>
  <si>
    <t>A110002</t>
    <phoneticPr fontId="2" type="noConversion"/>
  </si>
  <si>
    <t>A110022</t>
    <phoneticPr fontId="2" type="noConversion"/>
  </si>
  <si>
    <t>A110023</t>
    <phoneticPr fontId="2" type="noConversion"/>
  </si>
  <si>
    <t>A110010</t>
    <phoneticPr fontId="2" type="noConversion"/>
  </si>
  <si>
    <t>A110012</t>
    <phoneticPr fontId="2" type="noConversion"/>
  </si>
  <si>
    <t>A110014</t>
    <phoneticPr fontId="2" type="noConversion"/>
  </si>
  <si>
    <t xml:space="preserve">A110037 </t>
    <phoneticPr fontId="2" type="noConversion"/>
  </si>
  <si>
    <t>A110015</t>
    <phoneticPr fontId="2" type="noConversion"/>
  </si>
  <si>
    <t>A110018</t>
    <phoneticPr fontId="2" type="noConversion"/>
  </si>
  <si>
    <t>A093101</t>
    <phoneticPr fontId="2" type="noConversion"/>
  </si>
  <si>
    <t>A093102</t>
    <phoneticPr fontId="2" type="noConversion"/>
  </si>
  <si>
    <t>A093022</t>
    <phoneticPr fontId="2" type="noConversion"/>
  </si>
  <si>
    <t>A093027</t>
    <phoneticPr fontId="2" type="noConversion"/>
  </si>
  <si>
    <t>A130009</t>
    <phoneticPr fontId="2" type="noConversion"/>
  </si>
  <si>
    <t>A093012</t>
    <phoneticPr fontId="2" type="noConversion"/>
  </si>
  <si>
    <t>A230002</t>
    <phoneticPr fontId="2" type="noConversion"/>
  </si>
  <si>
    <t>A110024</t>
    <phoneticPr fontId="2" type="noConversion"/>
  </si>
  <si>
    <t>限选</t>
    <phoneticPr fontId="19" type="noConversion"/>
  </si>
  <si>
    <r>
      <t>D1=2.5</t>
    </r>
    <r>
      <rPr>
        <sz val="9"/>
        <rFont val="宋体"/>
        <family val="3"/>
        <charset val="134"/>
      </rPr>
      <t>学分，</t>
    </r>
    <r>
      <rPr>
        <sz val="9"/>
        <rFont val="Times New Roman"/>
        <family val="1"/>
      </rPr>
      <t>D2</t>
    </r>
    <r>
      <rPr>
        <sz val="9"/>
        <rFont val="宋体"/>
        <family val="3"/>
        <charset val="134"/>
      </rPr>
      <t>≥</t>
    </r>
    <r>
      <rPr>
        <b/>
        <sz val="9"/>
        <rFont val="Times New Roman"/>
        <family val="1"/>
      </rPr>
      <t>1</t>
    </r>
    <r>
      <rPr>
        <sz val="9"/>
        <rFont val="宋体"/>
        <family val="3"/>
        <charset val="134"/>
      </rPr>
      <t>学分</t>
    </r>
    <phoneticPr fontId="2" type="noConversion"/>
  </si>
  <si>
    <r>
      <t>E1=39.0</t>
    </r>
    <r>
      <rPr>
        <sz val="12"/>
        <rFont val="宋体"/>
        <family val="3"/>
        <charset val="134"/>
      </rPr>
      <t>学分，</t>
    </r>
    <r>
      <rPr>
        <sz val="12"/>
        <rFont val="Times New Roman"/>
        <family val="1"/>
      </rPr>
      <t>E2</t>
    </r>
    <r>
      <rPr>
        <sz val="12"/>
        <rFont val="宋体"/>
        <family val="3"/>
        <charset val="134"/>
      </rPr>
      <t>≥</t>
    </r>
    <r>
      <rPr>
        <b/>
        <sz val="12"/>
        <rFont val="Times New Roman"/>
        <family val="1"/>
      </rPr>
      <t>1</t>
    </r>
    <r>
      <rPr>
        <sz val="12"/>
        <rFont val="宋体"/>
        <family val="3"/>
        <charset val="134"/>
      </rPr>
      <t>学分</t>
    </r>
    <phoneticPr fontId="2" type="noConversion"/>
  </si>
  <si>
    <t>A091052</t>
    <phoneticPr fontId="19" type="noConversion"/>
  </si>
  <si>
    <t>A091044</t>
    <phoneticPr fontId="19" type="noConversion"/>
  </si>
  <si>
    <t>MATLAB程序设计</t>
    <phoneticPr fontId="19" type="noConversion"/>
  </si>
  <si>
    <t>A091044</t>
    <phoneticPr fontId="2" type="noConversion"/>
  </si>
  <si>
    <t>MATLAB程序设计</t>
    <phoneticPr fontId="2" type="noConversion"/>
  </si>
  <si>
    <t>B1</t>
    <phoneticPr fontId="19" type="noConversion"/>
  </si>
  <si>
    <t>D2</t>
    <phoneticPr fontId="2" type="noConversion"/>
  </si>
  <si>
    <t>D2</t>
    <phoneticPr fontId="19" type="noConversion"/>
  </si>
  <si>
    <t xml:space="preserve">C2 </t>
    <phoneticPr fontId="19" type="noConversion"/>
  </si>
  <si>
    <t>C2</t>
    <phoneticPr fontId="19" type="noConversion"/>
  </si>
  <si>
    <t>A091052</t>
    <phoneticPr fontId="2" type="noConversion"/>
  </si>
  <si>
    <t>限选</t>
    <phoneticPr fontId="19" type="noConversion"/>
  </si>
  <si>
    <r>
      <t>A1=65.5</t>
    </r>
    <r>
      <rPr>
        <sz val="9"/>
        <rFont val="宋体"/>
        <family val="3"/>
        <charset val="134"/>
      </rPr>
      <t>学分，</t>
    </r>
    <r>
      <rPr>
        <sz val="9"/>
        <rFont val="Times New Roman"/>
        <family val="1"/>
      </rPr>
      <t>A2</t>
    </r>
    <r>
      <rPr>
        <sz val="9"/>
        <rFont val="宋体"/>
        <family val="3"/>
        <charset val="134"/>
      </rPr>
      <t>≥</t>
    </r>
    <r>
      <rPr>
        <b/>
        <sz val="9"/>
        <rFont val="Times New Roman"/>
        <family val="1"/>
      </rPr>
      <t>0</t>
    </r>
    <r>
      <rPr>
        <sz val="9"/>
        <rFont val="宋体"/>
        <family val="3"/>
        <charset val="134"/>
      </rPr>
      <t>学分</t>
    </r>
    <phoneticPr fontId="2" type="noConversion"/>
  </si>
  <si>
    <t>T090001</t>
    <phoneticPr fontId="19" type="noConversion"/>
  </si>
  <si>
    <t>T090003</t>
    <phoneticPr fontId="19" type="noConversion"/>
  </si>
  <si>
    <t>T090001</t>
    <phoneticPr fontId="2" type="noConversion"/>
  </si>
  <si>
    <t>T090003</t>
    <phoneticPr fontId="2" type="noConversion"/>
  </si>
  <si>
    <t>B1</t>
    <phoneticPr fontId="19" type="noConversion"/>
  </si>
  <si>
    <t>A091026</t>
    <phoneticPr fontId="2" type="noConversion"/>
  </si>
  <si>
    <t>A091023</t>
    <phoneticPr fontId="2" type="noConversion"/>
  </si>
  <si>
    <t>流程自动化系统设计与集成</t>
    <phoneticPr fontId="19" type="noConversion"/>
  </si>
  <si>
    <t>自控系统建模与仿真实验</t>
    <phoneticPr fontId="19" type="noConversion"/>
  </si>
  <si>
    <t>C1</t>
    <phoneticPr fontId="19" type="noConversion"/>
  </si>
  <si>
    <t>C1</t>
    <phoneticPr fontId="19" type="noConversion"/>
  </si>
  <si>
    <t>B1</t>
    <phoneticPr fontId="2" type="noConversion"/>
  </si>
  <si>
    <r>
      <t>C1=23.0</t>
    </r>
    <r>
      <rPr>
        <sz val="9"/>
        <rFont val="宋体"/>
        <family val="3"/>
        <charset val="134"/>
      </rPr>
      <t>学分，</t>
    </r>
    <r>
      <rPr>
        <sz val="9"/>
        <rFont val="Times New Roman"/>
        <family val="1"/>
      </rPr>
      <t>C2</t>
    </r>
    <r>
      <rPr>
        <sz val="9"/>
        <rFont val="宋体"/>
        <family val="3"/>
        <charset val="134"/>
      </rPr>
      <t>≥</t>
    </r>
    <r>
      <rPr>
        <b/>
        <sz val="9"/>
        <rFont val="Times New Roman"/>
        <family val="1"/>
      </rPr>
      <t>3</t>
    </r>
    <r>
      <rPr>
        <sz val="9"/>
        <rFont val="宋体"/>
        <family val="3"/>
        <charset val="134"/>
      </rPr>
      <t>学分</t>
    </r>
    <phoneticPr fontId="2" type="noConversion"/>
  </si>
  <si>
    <r>
      <t>B1=41.0</t>
    </r>
    <r>
      <rPr>
        <sz val="9"/>
        <rFont val="宋体"/>
        <family val="3"/>
        <charset val="134"/>
      </rPr>
      <t>学分，</t>
    </r>
    <r>
      <rPr>
        <sz val="9"/>
        <rFont val="Times New Roman"/>
        <family val="1"/>
      </rPr>
      <t>B2</t>
    </r>
    <r>
      <rPr>
        <sz val="9"/>
        <rFont val="宋体"/>
        <family val="3"/>
        <charset val="134"/>
      </rPr>
      <t>≥</t>
    </r>
    <r>
      <rPr>
        <b/>
        <sz val="9"/>
        <rFont val="Times New Roman"/>
        <family val="1"/>
      </rPr>
      <t>0</t>
    </r>
    <r>
      <rPr>
        <sz val="9"/>
        <rFont val="宋体"/>
        <family val="3"/>
        <charset val="134"/>
      </rPr>
      <t>学分</t>
    </r>
    <phoneticPr fontId="2" type="noConversion"/>
  </si>
  <si>
    <t>B1</t>
    <phoneticPr fontId="19" type="noConversion"/>
  </si>
  <si>
    <t>T090005</t>
    <phoneticPr fontId="2" type="noConversion"/>
  </si>
  <si>
    <t>T090006</t>
    <phoneticPr fontId="2" type="noConversion"/>
  </si>
</sst>
</file>

<file path=xl/styles.xml><?xml version="1.0" encoding="utf-8"?>
<styleSheet xmlns="http://schemas.openxmlformats.org/spreadsheetml/2006/main">
  <numFmts count="5">
    <numFmt numFmtId="176" formatCode="0.00_ "/>
    <numFmt numFmtId="177" formatCode="0.0_ "/>
    <numFmt numFmtId="178" formatCode="0.0_);[Red]\(0.0\)"/>
    <numFmt numFmtId="179" formatCode="0_);[Red]\(0\)"/>
    <numFmt numFmtId="180" formatCode="0_ "/>
  </numFmts>
  <fonts count="77">
    <font>
      <sz val="12"/>
      <name val="宋体"/>
      <charset val="134"/>
    </font>
    <font>
      <sz val="12"/>
      <name val="宋体"/>
      <family val="3"/>
      <charset val="134"/>
    </font>
    <font>
      <sz val="9"/>
      <name val="宋体"/>
      <family val="3"/>
      <charset val="134"/>
    </font>
    <font>
      <sz val="12"/>
      <name val="Times New Roman"/>
      <family val="1"/>
    </font>
    <font>
      <sz val="9"/>
      <name val="黑体"/>
      <family val="3"/>
      <charset val="134"/>
    </font>
    <font>
      <sz val="9"/>
      <name val="Times New Roman"/>
      <family val="1"/>
    </font>
    <font>
      <b/>
      <sz val="9"/>
      <name val="宋体"/>
      <family val="3"/>
      <charset val="134"/>
    </font>
    <font>
      <b/>
      <sz val="20"/>
      <name val="宋体"/>
      <family val="3"/>
      <charset val="134"/>
    </font>
    <font>
      <sz val="12"/>
      <name val="黑体"/>
      <family val="3"/>
      <charset val="134"/>
    </font>
    <font>
      <sz val="14"/>
      <name val="黑体"/>
      <family val="3"/>
      <charset val="134"/>
    </font>
    <font>
      <sz val="8"/>
      <name val="宋体"/>
      <family val="3"/>
      <charset val="134"/>
    </font>
    <font>
      <sz val="10"/>
      <name val="宋体"/>
      <family val="3"/>
      <charset val="134"/>
    </font>
    <font>
      <b/>
      <sz val="12"/>
      <name val="宋体"/>
      <family val="3"/>
      <charset val="134"/>
    </font>
    <font>
      <sz val="9"/>
      <name val="宋体"/>
      <family val="3"/>
      <charset val="134"/>
    </font>
    <font>
      <sz val="8"/>
      <name val="Times New Roman"/>
      <family val="1"/>
    </font>
    <font>
      <b/>
      <sz val="12"/>
      <name val="Times New Roman"/>
      <family val="1"/>
    </font>
    <font>
      <sz val="10"/>
      <name val="Times New Roman"/>
      <family val="1"/>
    </font>
    <font>
      <b/>
      <sz val="10"/>
      <name val="Times New Roman"/>
      <family val="1"/>
    </font>
    <font>
      <b/>
      <sz val="18"/>
      <name val="仿宋_GB2312"/>
      <family val="3"/>
      <charset val="134"/>
    </font>
    <font>
      <sz val="9"/>
      <name val="宋体"/>
      <family val="3"/>
      <charset val="134"/>
    </font>
    <font>
      <b/>
      <sz val="8"/>
      <name val="Times New Roman"/>
      <family val="1"/>
    </font>
    <font>
      <b/>
      <sz val="9"/>
      <name val="Times New Roman"/>
      <family val="1"/>
    </font>
    <font>
      <sz val="6"/>
      <name val="Times New Roman"/>
      <family val="1"/>
    </font>
    <font>
      <sz val="9"/>
      <name val="宋体"/>
      <family val="3"/>
      <charset val="134"/>
    </font>
    <font>
      <sz val="11"/>
      <name val="Times New Roman"/>
      <family val="1"/>
    </font>
    <font>
      <b/>
      <sz val="11"/>
      <name val="Times New Roman"/>
      <family val="1"/>
    </font>
    <font>
      <sz val="8"/>
      <color indexed="60"/>
      <name val="Times New Roman"/>
      <family val="1"/>
    </font>
    <font>
      <sz val="12"/>
      <name val="宋体"/>
      <family val="3"/>
      <charset val="134"/>
    </font>
    <font>
      <sz val="12"/>
      <name val="宋体"/>
      <family val="3"/>
      <charset val="134"/>
    </font>
    <font>
      <sz val="8"/>
      <name val="宋体"/>
      <family val="3"/>
      <charset val="134"/>
    </font>
    <font>
      <sz val="12"/>
      <name val="宋体"/>
      <family val="3"/>
      <charset val="134"/>
    </font>
    <font>
      <sz val="8"/>
      <name val="宋体"/>
      <family val="3"/>
      <charset val="134"/>
    </font>
    <font>
      <sz val="12"/>
      <name val="宋体"/>
      <family val="3"/>
      <charset val="134"/>
    </font>
    <font>
      <b/>
      <sz val="12"/>
      <name val="宋体"/>
      <family val="3"/>
      <charset val="134"/>
    </font>
    <font>
      <sz val="10"/>
      <name val="黑体"/>
      <family val="3"/>
      <charset val="134"/>
    </font>
    <font>
      <sz val="10"/>
      <color indexed="10"/>
      <name val="Times New Roman"/>
      <family val="1"/>
    </font>
    <font>
      <sz val="10"/>
      <color indexed="10"/>
      <name val="宋体"/>
      <family val="3"/>
      <charset val="134"/>
    </font>
    <font>
      <sz val="8"/>
      <name val="宋体"/>
      <family val="3"/>
      <charset val="134"/>
    </font>
    <font>
      <b/>
      <sz val="10"/>
      <name val="宋体"/>
      <family val="3"/>
      <charset val="134"/>
    </font>
    <font>
      <sz val="12"/>
      <name val="宋体"/>
      <family val="3"/>
      <charset val="134"/>
    </font>
    <font>
      <sz val="12"/>
      <name val="宋体"/>
      <family val="3"/>
      <charset val="134"/>
    </font>
    <font>
      <sz val="9"/>
      <name val="宋体"/>
      <family val="3"/>
      <charset val="134"/>
    </font>
    <font>
      <sz val="8"/>
      <name val="宋体"/>
      <family val="3"/>
      <charset val="134"/>
    </font>
    <font>
      <sz val="10"/>
      <name val="宋体"/>
      <family val="3"/>
      <charset val="134"/>
    </font>
    <font>
      <sz val="6"/>
      <name val="宋体"/>
      <family val="3"/>
      <charset val="134"/>
    </font>
    <font>
      <sz val="8"/>
      <name val="宋体"/>
      <family val="3"/>
      <charset val="134"/>
    </font>
    <font>
      <sz val="8"/>
      <color indexed="8"/>
      <name val="宋体"/>
      <family val="3"/>
      <charset val="134"/>
    </font>
    <font>
      <sz val="9"/>
      <name val="宋体"/>
      <family val="3"/>
      <charset val="134"/>
    </font>
    <font>
      <sz val="8"/>
      <name val="宋体"/>
      <family val="3"/>
      <charset val="134"/>
    </font>
    <font>
      <sz val="15"/>
      <name val="黑体"/>
      <family val="3"/>
      <charset val="134"/>
    </font>
    <font>
      <b/>
      <sz val="15"/>
      <name val="黑体"/>
      <family val="3"/>
      <charset val="134"/>
    </font>
    <font>
      <sz val="12"/>
      <name val="宋体"/>
      <family val="3"/>
      <charset val="134"/>
    </font>
    <font>
      <sz val="9"/>
      <name val="宋体"/>
      <family val="3"/>
      <charset val="134"/>
    </font>
    <font>
      <b/>
      <sz val="20"/>
      <name val="宋体"/>
      <family val="3"/>
      <charset val="134"/>
    </font>
    <font>
      <b/>
      <sz val="9"/>
      <name val="宋体"/>
      <family val="3"/>
      <charset val="134"/>
    </font>
    <font>
      <sz val="8"/>
      <name val="宋体"/>
      <family val="3"/>
      <charset val="134"/>
    </font>
    <font>
      <sz val="9"/>
      <name val="宋体"/>
      <family val="3"/>
      <charset val="134"/>
    </font>
    <font>
      <sz val="9"/>
      <name val="宋体"/>
      <family val="3"/>
      <charset val="134"/>
    </font>
    <font>
      <b/>
      <sz val="9"/>
      <color indexed="12"/>
      <name val="Times New Roman"/>
      <family val="1"/>
    </font>
    <font>
      <b/>
      <sz val="9"/>
      <color indexed="12"/>
      <name val="宋体"/>
      <family val="3"/>
      <charset val="134"/>
    </font>
    <font>
      <b/>
      <sz val="12"/>
      <color indexed="12"/>
      <name val="宋体"/>
      <family val="3"/>
      <charset val="134"/>
    </font>
    <font>
      <sz val="10"/>
      <name val="宋体"/>
      <family val="3"/>
      <charset val="134"/>
    </font>
    <font>
      <sz val="9"/>
      <color rgb="FFFF0000"/>
      <name val="黑体"/>
      <family val="3"/>
      <charset val="134"/>
    </font>
    <font>
      <sz val="11"/>
      <color theme="1"/>
      <name val="Times New Roman"/>
      <family val="1"/>
    </font>
    <font>
      <b/>
      <sz val="11"/>
      <color rgb="FF0000FF"/>
      <name val="Times New Roman"/>
      <family val="1"/>
    </font>
    <font>
      <sz val="11"/>
      <color rgb="FF0033CC"/>
      <name val="Times New Roman"/>
      <family val="1"/>
    </font>
    <font>
      <sz val="8"/>
      <name val="宋体"/>
      <family val="3"/>
      <charset val="134"/>
      <scheme val="minor"/>
    </font>
    <font>
      <sz val="10"/>
      <color rgb="FFFF0000"/>
      <name val="黑体"/>
      <family val="3"/>
      <charset val="134"/>
    </font>
    <font>
      <sz val="12"/>
      <color rgb="FFFF0000"/>
      <name val="宋体"/>
      <family val="3"/>
      <charset val="134"/>
    </font>
    <font>
      <sz val="11"/>
      <name val="宋体"/>
      <family val="3"/>
      <charset val="134"/>
      <scheme val="major"/>
    </font>
    <font>
      <b/>
      <sz val="8"/>
      <color rgb="FF0000CC"/>
      <name val="Times New Roman"/>
      <family val="1"/>
    </font>
    <font>
      <b/>
      <sz val="9"/>
      <color rgb="FF0000CC"/>
      <name val="Times New Roman"/>
      <family val="1"/>
    </font>
    <font>
      <b/>
      <sz val="12"/>
      <color rgb="FF0000CC"/>
      <name val="Times New Roman"/>
      <family val="1"/>
    </font>
    <font>
      <b/>
      <sz val="11"/>
      <color rgb="FF0000CC"/>
      <name val="Times New Roman"/>
      <family val="1"/>
    </font>
    <font>
      <sz val="11"/>
      <color rgb="FF0000CC"/>
      <name val="Times New Roman"/>
      <family val="1"/>
    </font>
    <font>
      <b/>
      <sz val="10.5"/>
      <color rgb="FF0000CC"/>
      <name val="Times New Roman"/>
      <family val="1"/>
    </font>
    <font>
      <sz val="9"/>
      <name val="宋体"/>
      <family val="3"/>
      <charset val="13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xf numFmtId="0" fontId="1" fillId="0" borderId="0"/>
  </cellStyleXfs>
  <cellXfs count="354">
    <xf numFmtId="0" fontId="0" fillId="0" borderId="0" xfId="0">
      <alignment vertical="center"/>
    </xf>
    <xf numFmtId="0" fontId="11"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5" fillId="2" borderId="0" xfId="0" applyFont="1" applyFill="1" applyAlignment="1">
      <alignment vertical="center" wrapText="1"/>
    </xf>
    <xf numFmtId="0" fontId="14" fillId="2" borderId="1" xfId="0" quotePrefix="1" applyFont="1" applyFill="1" applyBorder="1" applyAlignment="1">
      <alignment horizontal="left" vertical="center" wrapText="1"/>
    </xf>
    <xf numFmtId="0" fontId="5"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4" fillId="2" borderId="1" xfId="0" applyFont="1" applyFill="1" applyBorder="1" applyAlignment="1">
      <alignment horizontal="justify" vertical="center" wrapText="1"/>
    </xf>
    <xf numFmtId="0" fontId="29" fillId="2" borderId="1" xfId="0" applyFont="1" applyFill="1" applyBorder="1" applyAlignment="1">
      <alignment horizontal="center" vertical="center" wrapText="1"/>
    </xf>
    <xf numFmtId="0" fontId="5" fillId="2" borderId="1" xfId="3" applyFont="1" applyFill="1" applyBorder="1" applyAlignment="1">
      <alignment horizontal="left" vertical="center" wrapText="1"/>
    </xf>
    <xf numFmtId="0" fontId="14"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0" xfId="3"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177" fontId="38" fillId="2" borderId="1" xfId="0" applyNumberFormat="1" applyFont="1" applyFill="1" applyBorder="1" applyAlignment="1">
      <alignment horizontal="center" vertical="center" wrapText="1"/>
    </xf>
    <xf numFmtId="180" fontId="38" fillId="2" borderId="1" xfId="0" applyNumberFormat="1" applyFont="1" applyFill="1" applyBorder="1" applyAlignment="1">
      <alignment horizontal="center" vertical="center" wrapText="1"/>
    </xf>
    <xf numFmtId="0" fontId="6" fillId="2" borderId="1"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2" fillId="2" borderId="0" xfId="0" applyFont="1" applyFill="1" applyBorder="1">
      <alignment vertical="center"/>
    </xf>
    <xf numFmtId="0" fontId="2" fillId="2" borderId="7" xfId="0" applyFont="1" applyFill="1" applyBorder="1" applyAlignment="1">
      <alignment horizontal="center" vertical="center" wrapText="1"/>
    </xf>
    <xf numFmtId="0" fontId="11" fillId="2" borderId="4" xfId="3" applyFont="1" applyFill="1" applyBorder="1" applyAlignment="1">
      <alignment horizontal="center" vertical="center" wrapText="1"/>
    </xf>
    <xf numFmtId="0" fontId="11" fillId="2" borderId="2"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11" fillId="2" borderId="1" xfId="3" applyFont="1" applyFill="1" applyBorder="1" applyAlignment="1">
      <alignment horizontal="left" vertical="center" wrapText="1"/>
    </xf>
    <xf numFmtId="0" fontId="11" fillId="2" borderId="1" xfId="3" applyFont="1" applyFill="1" applyBorder="1" applyAlignment="1">
      <alignment horizontal="center" vertical="center" wrapText="1"/>
    </xf>
    <xf numFmtId="177" fontId="11"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left" vertical="center" wrapText="1"/>
    </xf>
    <xf numFmtId="177" fontId="38" fillId="2" borderId="5" xfId="0" applyNumberFormat="1" applyFont="1" applyFill="1" applyBorder="1" applyAlignment="1">
      <alignment horizontal="center" vertical="center" wrapText="1"/>
    </xf>
    <xf numFmtId="180" fontId="38" fillId="2"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11" fillId="2" borderId="1" xfId="4" applyFont="1" applyFill="1" applyBorder="1" applyAlignment="1">
      <alignment horizontal="left" vertical="center" wrapText="1"/>
    </xf>
    <xf numFmtId="0" fontId="2" fillId="2" borderId="1" xfId="0" applyFont="1" applyFill="1" applyBorder="1" applyAlignment="1">
      <alignment horizontal="justify" vertical="center" wrapText="1"/>
    </xf>
    <xf numFmtId="0" fontId="6" fillId="2" borderId="4" xfId="0" applyFont="1" applyFill="1" applyBorder="1" applyAlignment="1">
      <alignment horizontal="center" vertical="center" wrapText="1"/>
    </xf>
    <xf numFmtId="0" fontId="11" fillId="2" borderId="1" xfId="0" applyFont="1" applyFill="1" applyBorder="1" applyAlignment="1">
      <alignment horizontal="justify" vertical="center" wrapText="1"/>
    </xf>
    <xf numFmtId="177" fontId="2" fillId="2" borderId="1"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177" fontId="2" fillId="2" borderId="0" xfId="0" applyNumberFormat="1" applyFont="1" applyFill="1" applyBorder="1" applyAlignment="1">
      <alignment horizontal="center" vertical="center" wrapText="1"/>
    </xf>
    <xf numFmtId="0" fontId="2" fillId="2" borderId="0" xfId="0" applyFont="1" applyFill="1" applyBorder="1" applyAlignment="1">
      <alignment vertical="center" wrapText="1"/>
    </xf>
    <xf numFmtId="0" fontId="2" fillId="2" borderId="0" xfId="0" applyFont="1" applyFill="1" applyAlignment="1">
      <alignment horizontal="center" vertical="center" wrapText="1"/>
    </xf>
    <xf numFmtId="0" fontId="62"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justify" vertical="center" wrapText="1"/>
    </xf>
    <xf numFmtId="180" fontId="20" fillId="2" borderId="1" xfId="0" applyNumberFormat="1" applyFont="1" applyFill="1" applyBorder="1" applyAlignment="1">
      <alignment horizontal="center" vertical="center" wrapText="1"/>
    </xf>
    <xf numFmtId="0" fontId="21" fillId="2" borderId="7" xfId="0" applyFont="1" applyFill="1" applyBorder="1" applyAlignment="1">
      <alignment vertical="center" wrapText="1"/>
    </xf>
    <xf numFmtId="0" fontId="5" fillId="2" borderId="7" xfId="0" applyFont="1" applyFill="1" applyBorder="1" applyAlignment="1">
      <alignment vertical="center" wrapText="1"/>
    </xf>
    <xf numFmtId="0" fontId="14" fillId="2" borderId="8" xfId="0" applyFont="1" applyFill="1" applyBorder="1" applyAlignment="1">
      <alignment horizontal="center" vertical="center" wrapText="1"/>
    </xf>
    <xf numFmtId="0" fontId="5" fillId="2" borderId="0" xfId="0" applyFont="1" applyFill="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vertical="center" wrapText="1"/>
    </xf>
    <xf numFmtId="0" fontId="1" fillId="2" borderId="0" xfId="4" applyFill="1" applyAlignment="1">
      <alignment vertical="center"/>
    </xf>
    <xf numFmtId="0" fontId="34" fillId="2" borderId="1" xfId="4" applyFont="1" applyFill="1" applyBorder="1" applyAlignment="1">
      <alignment horizontal="center" vertical="center" wrapText="1"/>
    </xf>
    <xf numFmtId="0" fontId="3" fillId="2" borderId="1" xfId="4" applyFont="1" applyFill="1" applyBorder="1" applyAlignment="1">
      <alignment horizontal="left" vertical="center"/>
    </xf>
    <xf numFmtId="0" fontId="24" fillId="2" borderId="1" xfId="4" applyFont="1" applyFill="1" applyBorder="1" applyAlignment="1">
      <alignment horizontal="center" vertical="center"/>
    </xf>
    <xf numFmtId="177" fontId="24" fillId="2" borderId="1" xfId="4" applyNumberFormat="1" applyFont="1" applyFill="1" applyBorder="1" applyAlignment="1">
      <alignment horizontal="center" vertical="center"/>
    </xf>
    <xf numFmtId="0" fontId="63" fillId="2" borderId="1" xfId="4" applyFont="1" applyFill="1" applyBorder="1" applyAlignment="1">
      <alignment horizontal="center" vertical="center"/>
    </xf>
    <xf numFmtId="0" fontId="64" fillId="2" borderId="1" xfId="4" applyFont="1" applyFill="1" applyBorder="1" applyAlignment="1">
      <alignment horizontal="center" vertical="center"/>
    </xf>
    <xf numFmtId="0" fontId="24" fillId="2" borderId="1" xfId="4" applyFont="1" applyFill="1" applyBorder="1" applyAlignment="1">
      <alignment horizontal="center" vertical="center" wrapText="1"/>
    </xf>
    <xf numFmtId="0" fontId="3" fillId="2" borderId="1" xfId="4" applyFont="1" applyFill="1" applyBorder="1" applyAlignment="1">
      <alignment horizontal="center" vertical="center"/>
    </xf>
    <xf numFmtId="0" fontId="11" fillId="2" borderId="1" xfId="4" applyFont="1" applyFill="1" applyBorder="1" applyAlignment="1">
      <alignment horizontal="center" vertical="center"/>
    </xf>
    <xf numFmtId="0" fontId="15" fillId="2" borderId="1" xfId="4" applyFont="1" applyFill="1" applyBorder="1" applyAlignment="1">
      <alignment horizontal="center" vertical="center"/>
    </xf>
    <xf numFmtId="0" fontId="1" fillId="2" borderId="1" xfId="4" applyFont="1" applyFill="1" applyBorder="1" applyAlignment="1">
      <alignment horizontal="left" vertical="center" wrapText="1"/>
    </xf>
    <xf numFmtId="0" fontId="25" fillId="2" borderId="1" xfId="4" applyFont="1" applyFill="1" applyBorder="1" applyAlignment="1">
      <alignment horizontal="center" vertical="center"/>
    </xf>
    <xf numFmtId="0" fontId="24" fillId="2" borderId="1" xfId="0" applyFont="1" applyFill="1" applyBorder="1" applyAlignment="1">
      <alignment horizontal="center" vertical="center" wrapText="1"/>
    </xf>
    <xf numFmtId="0" fontId="28" fillId="2" borderId="1" xfId="4" applyFont="1" applyFill="1" applyBorder="1" applyAlignment="1">
      <alignment horizontal="left" vertical="center" wrapText="1"/>
    </xf>
    <xf numFmtId="0" fontId="1" fillId="2" borderId="1" xfId="4" applyFont="1" applyFill="1" applyBorder="1" applyAlignment="1">
      <alignment horizontal="justify" vertical="center" wrapText="1"/>
    </xf>
    <xf numFmtId="176" fontId="3" fillId="2" borderId="1" xfId="4" applyNumberFormat="1" applyFont="1" applyFill="1" applyBorder="1" applyAlignment="1">
      <alignment horizontal="center" vertical="center" wrapText="1"/>
    </xf>
    <xf numFmtId="0" fontId="1" fillId="2" borderId="0" xfId="4" applyFont="1" applyFill="1" applyAlignment="1">
      <alignment vertical="center"/>
    </xf>
    <xf numFmtId="0" fontId="15" fillId="2" borderId="1" xfId="0" applyFont="1" applyFill="1" applyBorder="1" applyAlignment="1">
      <alignment horizontal="center" vertical="center" wrapText="1"/>
    </xf>
    <xf numFmtId="0" fontId="32" fillId="2" borderId="1" xfId="4" applyFont="1" applyFill="1" applyBorder="1" applyAlignment="1">
      <alignment horizontal="center" vertical="center" wrapText="1"/>
    </xf>
    <xf numFmtId="0" fontId="33" fillId="2" borderId="1" xfId="0" applyFont="1" applyFill="1" applyBorder="1" applyAlignment="1">
      <alignment horizontal="center" vertical="center" wrapText="1"/>
    </xf>
    <xf numFmtId="0" fontId="27" fillId="2" borderId="0" xfId="4" applyFont="1" applyFill="1" applyAlignment="1">
      <alignment vertical="center"/>
    </xf>
    <xf numFmtId="0" fontId="7" fillId="2" borderId="0" xfId="0" applyFont="1" applyFill="1" applyAlignment="1">
      <alignment horizontal="center" vertical="center" wrapText="1"/>
    </xf>
    <xf numFmtId="0" fontId="14" fillId="2" borderId="0" xfId="0" applyFont="1" applyFill="1" applyAlignment="1">
      <alignment horizontal="center" vertical="center" wrapText="1"/>
    </xf>
    <xf numFmtId="0" fontId="14" fillId="2" borderId="1" xfId="0" applyFont="1" applyFill="1" applyBorder="1" applyAlignment="1">
      <alignment horizontal="center" vertical="center"/>
    </xf>
    <xf numFmtId="0" fontId="26" fillId="2" borderId="1" xfId="0" applyFont="1" applyFill="1" applyBorder="1" applyAlignment="1">
      <alignment horizontal="center" vertical="center" wrapText="1"/>
    </xf>
    <xf numFmtId="0" fontId="14" fillId="2" borderId="0" xfId="0" applyFont="1" applyFill="1" applyAlignment="1">
      <alignment vertical="center" wrapText="1"/>
    </xf>
    <xf numFmtId="179" fontId="14" fillId="2" borderId="1" xfId="3" applyNumberFormat="1" applyFont="1" applyFill="1" applyBorder="1" applyAlignment="1">
      <alignment horizontal="center" vertical="center" wrapText="1"/>
    </xf>
    <xf numFmtId="0" fontId="37" fillId="2" borderId="1" xfId="0" applyFont="1" applyFill="1" applyBorder="1" applyAlignment="1">
      <alignment horizontal="left" vertical="center" wrapText="1"/>
    </xf>
    <xf numFmtId="0" fontId="37" fillId="2" borderId="1" xfId="0" applyFont="1" applyFill="1" applyBorder="1" applyAlignment="1">
      <alignment horizontal="center" vertical="center" wrapText="1"/>
    </xf>
    <xf numFmtId="0" fontId="31" fillId="2" borderId="1" xfId="0" applyFont="1" applyFill="1" applyBorder="1" applyAlignment="1">
      <alignment horizontal="left" vertical="center" wrapText="1"/>
    </xf>
    <xf numFmtId="0" fontId="37" fillId="2" borderId="1" xfId="0" applyFont="1" applyFill="1" applyBorder="1" applyAlignment="1">
      <alignment vertical="center" wrapText="1"/>
    </xf>
    <xf numFmtId="0" fontId="40" fillId="2" borderId="0" xfId="4" applyFont="1" applyFill="1" applyAlignment="1">
      <alignment vertical="center"/>
    </xf>
    <xf numFmtId="0" fontId="65" fillId="2" borderId="1" xfId="4" applyFont="1" applyFill="1" applyBorder="1" applyAlignment="1">
      <alignment horizontal="center" vertical="center"/>
    </xf>
    <xf numFmtId="0" fontId="43" fillId="2" borderId="1" xfId="4" applyFont="1" applyFill="1" applyBorder="1" applyAlignment="1">
      <alignment horizontal="center" vertical="center"/>
    </xf>
    <xf numFmtId="0" fontId="45" fillId="2" borderId="1" xfId="0" applyFont="1" applyFill="1" applyBorder="1" applyAlignment="1">
      <alignment vertical="center" wrapText="1"/>
    </xf>
    <xf numFmtId="0" fontId="66" fillId="2" borderId="1" xfId="0" applyFont="1" applyFill="1" applyBorder="1" applyAlignment="1">
      <alignment vertical="center" wrapText="1"/>
    </xf>
    <xf numFmtId="0" fontId="45" fillId="2" borderId="1" xfId="0" applyFont="1" applyFill="1" applyBorder="1" applyAlignment="1">
      <alignment horizontal="center" vertical="center" wrapText="1"/>
    </xf>
    <xf numFmtId="0" fontId="45" fillId="2" borderId="1" xfId="0" applyFont="1" applyFill="1" applyBorder="1" applyAlignment="1">
      <alignment horizontal="left" vertical="center" wrapText="1"/>
    </xf>
    <xf numFmtId="0" fontId="45" fillId="2" borderId="6" xfId="0" applyFont="1" applyFill="1" applyBorder="1" applyAlignment="1">
      <alignment horizontal="left" vertical="center" wrapText="1"/>
    </xf>
    <xf numFmtId="0" fontId="45" fillId="2" borderId="6" xfId="0" applyFont="1" applyFill="1" applyBorder="1" applyAlignment="1">
      <alignment vertical="center" wrapText="1"/>
    </xf>
    <xf numFmtId="0" fontId="45" fillId="2" borderId="3" xfId="0" applyFont="1" applyFill="1" applyBorder="1">
      <alignment vertical="center"/>
    </xf>
    <xf numFmtId="0" fontId="45" fillId="2" borderId="1" xfId="0" applyFont="1" applyFill="1" applyBorder="1" applyAlignment="1">
      <alignment horizontal="justify" vertical="center" wrapText="1"/>
    </xf>
    <xf numFmtId="0" fontId="45" fillId="2" borderId="2"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4" fillId="2" borderId="0" xfId="0" applyFont="1" applyFill="1" applyAlignment="1">
      <alignment horizontal="left" vertical="center" wrapText="1"/>
    </xf>
    <xf numFmtId="0" fontId="14" fillId="2" borderId="6" xfId="0" applyFont="1" applyFill="1" applyBorder="1" applyAlignment="1">
      <alignment horizontal="center" vertical="center" wrapText="1"/>
    </xf>
    <xf numFmtId="0" fontId="45" fillId="2" borderId="6" xfId="0" applyFont="1" applyFill="1" applyBorder="1" applyAlignment="1">
      <alignment horizontal="center" vertical="center" wrapText="1"/>
    </xf>
    <xf numFmtId="0" fontId="41" fillId="2" borderId="0" xfId="0" applyFont="1" applyFill="1" applyAlignment="1">
      <alignment vertical="center" wrapText="1"/>
    </xf>
    <xf numFmtId="0" fontId="48"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7" fillId="2" borderId="1" xfId="4" applyFont="1" applyFill="1" applyBorder="1" applyAlignment="1">
      <alignment horizontal="center" vertical="center" wrapText="1"/>
    </xf>
    <xf numFmtId="0" fontId="8" fillId="2" borderId="1" xfId="4" applyFont="1" applyFill="1" applyBorder="1" applyAlignment="1">
      <alignment horizontal="center" vertical="center" wrapText="1"/>
    </xf>
    <xf numFmtId="0" fontId="3" fillId="2" borderId="1" xfId="4" applyFont="1" applyFill="1" applyBorder="1" applyAlignment="1">
      <alignment horizontal="center" vertical="center" wrapText="1"/>
    </xf>
    <xf numFmtId="0" fontId="3" fillId="2" borderId="1" xfId="4"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178" fontId="14" fillId="2" borderId="1" xfId="3" applyNumberFormat="1" applyFont="1" applyFill="1" applyBorder="1" applyAlignment="1">
      <alignment horizontal="center" vertical="center" wrapText="1"/>
    </xf>
    <xf numFmtId="0" fontId="14" fillId="2" borderId="1" xfId="3"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14" fillId="2" borderId="4" xfId="0" applyFont="1" applyFill="1" applyBorder="1" applyAlignment="1">
      <alignment horizontal="center" vertical="center" wrapText="1"/>
    </xf>
    <xf numFmtId="179" fontId="14" fillId="2" borderId="1" xfId="0" applyNumberFormat="1"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45" fillId="2" borderId="3"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 fillId="2" borderId="1" xfId="4" applyFont="1" applyFill="1" applyBorder="1" applyAlignment="1">
      <alignment horizontal="center" vertical="center"/>
    </xf>
    <xf numFmtId="0" fontId="68" fillId="2" borderId="0" xfId="4" applyFont="1" applyFill="1" applyAlignment="1">
      <alignment vertical="center"/>
    </xf>
    <xf numFmtId="0" fontId="1" fillId="2" borderId="0" xfId="0" applyFont="1" applyFill="1" applyBorder="1">
      <alignment vertical="center"/>
    </xf>
    <xf numFmtId="0" fontId="49" fillId="2" borderId="0" xfId="0" applyFont="1" applyFill="1" applyAlignment="1">
      <alignment horizontal="center" vertical="center"/>
    </xf>
    <xf numFmtId="0" fontId="49" fillId="2" borderId="0" xfId="0" applyFont="1" applyFill="1" applyBorder="1" applyAlignment="1">
      <alignment horizontal="center" vertical="center"/>
    </xf>
    <xf numFmtId="0" fontId="2" fillId="2" borderId="5" xfId="0" applyFont="1" applyFill="1" applyBorder="1" applyAlignment="1">
      <alignment horizontal="left" vertical="center" wrapText="1"/>
    </xf>
    <xf numFmtId="177" fontId="11" fillId="2" borderId="5" xfId="0" applyNumberFormat="1" applyFont="1" applyFill="1" applyBorder="1" applyAlignment="1">
      <alignment horizontal="center" vertical="center" wrapText="1"/>
    </xf>
    <xf numFmtId="180" fontId="11" fillId="2" borderId="5" xfId="0" applyNumberFormat="1" applyFont="1" applyFill="1" applyBorder="1" applyAlignment="1">
      <alignment horizontal="center" vertical="center" wrapText="1"/>
    </xf>
    <xf numFmtId="0" fontId="50" fillId="2" borderId="0" xfId="0" applyFont="1" applyFill="1" applyAlignment="1">
      <alignment horizontal="center" vertical="center"/>
    </xf>
    <xf numFmtId="49" fontId="11" fillId="2" borderId="1" xfId="0" applyNumberFormat="1" applyFont="1" applyFill="1" applyBorder="1" applyAlignment="1">
      <alignment horizontal="center" vertical="center" wrapText="1"/>
    </xf>
    <xf numFmtId="0" fontId="69" fillId="2" borderId="0" xfId="0" applyFont="1" applyFill="1" applyAlignment="1">
      <alignment horizontal="left" vertical="center"/>
    </xf>
    <xf numFmtId="0" fontId="51" fillId="2" borderId="0" xfId="4" applyFont="1" applyFill="1"/>
    <xf numFmtId="0" fontId="51" fillId="2" borderId="1" xfId="4" applyFont="1" applyFill="1" applyBorder="1" applyAlignment="1">
      <alignment horizontal="justify" vertical="center" wrapText="1"/>
    </xf>
    <xf numFmtId="0" fontId="39" fillId="2" borderId="1" xfId="4" applyFont="1" applyFill="1" applyBorder="1" applyAlignment="1">
      <alignment horizontal="left" vertical="center" wrapText="1"/>
    </xf>
    <xf numFmtId="177" fontId="52" fillId="2" borderId="0" xfId="0" applyNumberFormat="1" applyFont="1" applyFill="1" applyAlignment="1">
      <alignment horizontal="center" vertical="center" wrapText="1"/>
    </xf>
    <xf numFmtId="0" fontId="52" fillId="2" borderId="0" xfId="0" applyFont="1" applyFill="1" applyAlignment="1">
      <alignment horizontal="center" vertical="center" wrapText="1"/>
    </xf>
    <xf numFmtId="0" fontId="52" fillId="2" borderId="0" xfId="0" applyFont="1" applyFill="1" applyBorder="1" applyAlignment="1">
      <alignment horizontal="center" vertical="center" wrapText="1"/>
    </xf>
    <xf numFmtId="0" fontId="52" fillId="2" borderId="0" xfId="0" applyFont="1" applyFill="1" applyAlignment="1">
      <alignment vertical="center" wrapText="1"/>
    </xf>
    <xf numFmtId="0" fontId="53" fillId="2" borderId="0" xfId="0" applyFont="1" applyFill="1" applyAlignment="1">
      <alignment horizontal="center" vertical="center" wrapText="1"/>
    </xf>
    <xf numFmtId="0" fontId="52" fillId="2" borderId="1" xfId="3" applyFont="1" applyFill="1" applyBorder="1" applyAlignment="1">
      <alignment horizontal="left" vertical="center" wrapText="1"/>
    </xf>
    <xf numFmtId="0" fontId="52" fillId="2" borderId="1" xfId="0" applyFont="1" applyFill="1" applyBorder="1" applyAlignment="1">
      <alignment horizontal="left" vertical="center" wrapText="1"/>
    </xf>
    <xf numFmtId="0" fontId="52" fillId="2" borderId="1" xfId="0" applyFont="1" applyFill="1" applyBorder="1" applyAlignment="1">
      <alignment horizontal="justify" vertical="center" wrapText="1"/>
    </xf>
    <xf numFmtId="0" fontId="52" fillId="2" borderId="0" xfId="0" applyFont="1" applyFill="1" applyAlignment="1">
      <alignment horizontal="left" vertical="center" wrapText="1"/>
    </xf>
    <xf numFmtId="0" fontId="20" fillId="2" borderId="1" xfId="0" applyFont="1" applyFill="1" applyBorder="1" applyAlignment="1">
      <alignment horizontal="center" vertical="center" wrapText="1"/>
    </xf>
    <xf numFmtId="0" fontId="54" fillId="2" borderId="7" xfId="0" applyFont="1" applyFill="1" applyBorder="1" applyAlignment="1">
      <alignment vertical="center" wrapText="1"/>
    </xf>
    <xf numFmtId="0" fontId="55" fillId="2" borderId="1" xfId="0" applyFont="1" applyFill="1" applyBorder="1" applyAlignment="1">
      <alignment horizontal="center" vertical="center" wrapText="1"/>
    </xf>
    <xf numFmtId="0" fontId="52" fillId="2" borderId="0" xfId="0" applyFont="1" applyFill="1" applyAlignment="1">
      <alignment horizontal="left" vertical="center"/>
    </xf>
    <xf numFmtId="0" fontId="52" fillId="2" borderId="1" xfId="0" applyFont="1" applyFill="1" applyBorder="1" applyAlignment="1">
      <alignment horizontal="center" vertical="center" wrapText="1"/>
    </xf>
    <xf numFmtId="0" fontId="52" fillId="2" borderId="1" xfId="3" applyFont="1" applyFill="1" applyBorder="1" applyAlignment="1">
      <alignment horizontal="center" vertical="center" wrapText="1"/>
    </xf>
    <xf numFmtId="0" fontId="52" fillId="2" borderId="4" xfId="0" applyFont="1" applyFill="1" applyBorder="1" applyAlignment="1">
      <alignment horizontal="center" vertical="center" wrapText="1"/>
    </xf>
    <xf numFmtId="0" fontId="1" fillId="2" borderId="1" xfId="4" applyFont="1" applyFill="1" applyBorder="1" applyAlignment="1">
      <alignment horizontal="left" vertical="center" wrapText="1"/>
    </xf>
    <xf numFmtId="0" fontId="56" fillId="2" borderId="1" xfId="0" applyFont="1" applyFill="1" applyBorder="1" applyAlignment="1">
      <alignment horizontal="justify" vertical="center" wrapText="1"/>
    </xf>
    <xf numFmtId="0" fontId="3" fillId="2" borderId="1" xfId="4"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3"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57" fillId="2" borderId="1" xfId="0" applyFont="1" applyFill="1" applyBorder="1" applyAlignment="1">
      <alignment horizontal="justify" vertical="center" wrapText="1"/>
    </xf>
    <xf numFmtId="177" fontId="70" fillId="2" borderId="1" xfId="0" applyNumberFormat="1" applyFont="1" applyFill="1" applyBorder="1" applyAlignment="1">
      <alignment horizontal="center" vertical="center" wrapText="1"/>
    </xf>
    <xf numFmtId="180" fontId="70" fillId="2" borderId="1" xfId="0" applyNumberFormat="1" applyFont="1" applyFill="1" applyBorder="1" applyAlignment="1">
      <alignment horizontal="center" vertical="center" wrapText="1"/>
    </xf>
    <xf numFmtId="0" fontId="71" fillId="2" borderId="1" xfId="0" applyFont="1" applyFill="1" applyBorder="1" applyAlignment="1">
      <alignment horizontal="center" vertical="center" wrapText="1"/>
    </xf>
    <xf numFmtId="0" fontId="72" fillId="2" borderId="1" xfId="4" applyFont="1" applyFill="1" applyBorder="1" applyAlignment="1">
      <alignment horizontal="center" vertical="center" wrapText="1"/>
    </xf>
    <xf numFmtId="176" fontId="72" fillId="2" borderId="1" xfId="4" applyNumberFormat="1" applyFont="1" applyFill="1" applyBorder="1" applyAlignment="1">
      <alignment horizontal="center" vertical="center" wrapText="1"/>
    </xf>
    <xf numFmtId="180" fontId="73" fillId="2" borderId="1" xfId="0" applyNumberFormat="1" applyFont="1" applyFill="1" applyBorder="1" applyAlignment="1">
      <alignment horizontal="center" vertical="center" wrapText="1"/>
    </xf>
    <xf numFmtId="177" fontId="73" fillId="2" borderId="1" xfId="0" applyNumberFormat="1" applyFont="1" applyFill="1" applyBorder="1" applyAlignment="1">
      <alignment horizontal="center" vertical="center" wrapText="1"/>
    </xf>
    <xf numFmtId="0" fontId="73" fillId="2" borderId="1" xfId="4" applyFont="1" applyFill="1" applyBorder="1" applyAlignment="1">
      <alignment horizontal="center" vertical="center" wrapText="1"/>
    </xf>
    <xf numFmtId="0" fontId="72" fillId="2" borderId="1" xfId="4" applyFont="1" applyFill="1" applyBorder="1" applyAlignment="1">
      <alignment horizontal="center" vertical="center"/>
    </xf>
    <xf numFmtId="0" fontId="74" fillId="2" borderId="1" xfId="4" applyFont="1" applyFill="1" applyBorder="1" applyAlignment="1">
      <alignment horizontal="center" vertical="center" wrapText="1"/>
    </xf>
    <xf numFmtId="180" fontId="75" fillId="2" borderId="1" xfId="0" applyNumberFormat="1" applyFont="1" applyFill="1" applyBorder="1" applyAlignment="1">
      <alignment horizontal="center" vertical="center" wrapText="1"/>
    </xf>
    <xf numFmtId="0" fontId="61" fillId="2" borderId="1" xfId="3" applyFont="1" applyFill="1" applyBorder="1" applyAlignment="1">
      <alignment horizontal="left" vertical="center" wrapText="1"/>
    </xf>
    <xf numFmtId="0" fontId="61" fillId="2" borderId="1" xfId="0" applyFont="1" applyFill="1" applyBorder="1" applyAlignment="1">
      <alignment horizontal="center" vertical="center" wrapText="1"/>
    </xf>
    <xf numFmtId="0" fontId="61" fillId="2" borderId="1" xfId="3" applyFont="1" applyFill="1" applyBorder="1" applyAlignment="1">
      <alignment horizontal="center" vertical="center" wrapText="1"/>
    </xf>
    <xf numFmtId="0" fontId="61" fillId="2" borderId="1" xfId="0" applyFont="1" applyFill="1" applyBorder="1" applyAlignment="1">
      <alignment horizontal="left" vertical="center" wrapText="1"/>
    </xf>
    <xf numFmtId="0" fontId="4" fillId="2" borderId="4" xfId="4" applyFont="1" applyFill="1" applyBorder="1" applyAlignment="1">
      <alignment horizontal="center" vertical="center"/>
    </xf>
    <xf numFmtId="0" fontId="61" fillId="2" borderId="2" xfId="0" applyFont="1" applyFill="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3" applyFont="1" applyFill="1" applyBorder="1" applyAlignment="1">
      <alignment horizontal="center" vertical="center" wrapText="1"/>
    </xf>
    <xf numFmtId="0" fontId="3" fillId="2" borderId="1" xfId="4" applyFont="1" applyFill="1" applyBorder="1" applyAlignment="1">
      <alignment horizontal="center" vertical="center" wrapText="1"/>
    </xf>
    <xf numFmtId="0" fontId="14" fillId="2" borderId="1" xfId="0"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14" fillId="2" borderId="1" xfId="3" applyFont="1" applyFill="1" applyBorder="1" applyAlignment="1">
      <alignment horizontal="center" vertical="center" wrapText="1"/>
    </xf>
    <xf numFmtId="0" fontId="3" fillId="2" borderId="1" xfId="4"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14"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3" applyFont="1" applyFill="1" applyBorder="1" applyAlignment="1">
      <alignment horizontal="center" vertical="center" wrapText="1"/>
    </xf>
    <xf numFmtId="177" fontId="14" fillId="2" borderId="1" xfId="0" applyNumberFormat="1" applyFont="1" applyFill="1" applyBorder="1" applyAlignment="1">
      <alignment horizontal="center" vertical="center" wrapText="1"/>
    </xf>
    <xf numFmtId="0" fontId="18" fillId="2" borderId="0" xfId="0" applyFont="1" applyFill="1" applyAlignment="1">
      <alignment horizontal="left" vertical="center" wrapText="1"/>
    </xf>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9" fillId="2" borderId="15" xfId="4"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 xfId="0"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4" fillId="2" borderId="11" xfId="0" applyFont="1" applyFill="1" applyBorder="1" applyAlignment="1">
      <alignment vertical="center" wrapText="1"/>
    </xf>
    <xf numFmtId="0" fontId="71" fillId="2" borderId="2" xfId="0" applyFont="1" applyFill="1" applyBorder="1" applyAlignment="1">
      <alignment horizontal="center" vertical="center" wrapText="1"/>
    </xf>
    <xf numFmtId="0" fontId="72" fillId="2" borderId="6" xfId="0" applyFont="1" applyFill="1" applyBorder="1">
      <alignment vertical="center"/>
    </xf>
    <xf numFmtId="0" fontId="52" fillId="2" borderId="9" xfId="0" applyFont="1" applyFill="1" applyBorder="1" applyAlignment="1">
      <alignment horizontal="center" vertical="center" wrapText="1"/>
    </xf>
    <xf numFmtId="0" fontId="52" fillId="2" borderId="10" xfId="0" applyFont="1" applyFill="1" applyBorder="1" applyAlignment="1">
      <alignment horizontal="center" vertical="center" wrapText="1"/>
    </xf>
    <xf numFmtId="0" fontId="52" fillId="2" borderId="3" xfId="3" applyFont="1" applyFill="1" applyBorder="1" applyAlignment="1">
      <alignment horizontal="center" vertical="center" wrapText="1"/>
    </xf>
    <xf numFmtId="0" fontId="52" fillId="2" borderId="4" xfId="3" applyFont="1" applyFill="1" applyBorder="1" applyAlignment="1">
      <alignment horizontal="center" vertical="center" wrapText="1"/>
    </xf>
    <xf numFmtId="0" fontId="52" fillId="2" borderId="7" xfId="3" applyFont="1" applyFill="1" applyBorder="1" applyAlignment="1">
      <alignment horizontal="center" vertical="center" wrapText="1"/>
    </xf>
    <xf numFmtId="0" fontId="52" fillId="2" borderId="3" xfId="0" applyFont="1" applyFill="1" applyBorder="1" applyAlignment="1">
      <alignment horizontal="center" vertical="center" wrapText="1"/>
    </xf>
    <xf numFmtId="0" fontId="52" fillId="2" borderId="4" xfId="0" applyFont="1" applyFill="1" applyBorder="1" applyAlignment="1">
      <alignment horizontal="center" vertical="center" wrapText="1"/>
    </xf>
    <xf numFmtId="0" fontId="52" fillId="2" borderId="7"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1" fillId="2" borderId="1" xfId="3" applyFont="1" applyFill="1" applyBorder="1" applyAlignment="1">
      <alignment horizontal="center" vertical="center" wrapText="1"/>
    </xf>
    <xf numFmtId="0" fontId="2" fillId="2" borderId="7" xfId="3" applyFont="1" applyFill="1" applyBorder="1" applyAlignment="1">
      <alignment horizontal="center" vertical="center" wrapText="1"/>
    </xf>
    <xf numFmtId="0" fontId="5" fillId="2" borderId="7" xfId="3" applyFont="1" applyFill="1" applyBorder="1" applyAlignment="1">
      <alignment horizontal="center" vertical="center" wrapText="1"/>
    </xf>
    <xf numFmtId="0" fontId="52" fillId="2" borderId="1" xfId="0" applyFont="1" applyFill="1" applyBorder="1" applyAlignment="1">
      <alignment horizontal="center" vertical="center" wrapText="1"/>
    </xf>
    <xf numFmtId="0" fontId="51" fillId="2" borderId="1" xfId="0" applyFont="1" applyFill="1" applyBorder="1" applyAlignment="1">
      <alignment horizontal="center" vertical="center"/>
    </xf>
    <xf numFmtId="0" fontId="3" fillId="2" borderId="3"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16" fillId="2" borderId="11" xfId="4" applyFont="1" applyFill="1" applyBorder="1" applyAlignment="1">
      <alignment horizontal="left" vertical="center" wrapText="1"/>
    </xf>
    <xf numFmtId="0" fontId="8" fillId="2" borderId="1" xfId="4" applyFont="1" applyFill="1" applyBorder="1" applyAlignment="1">
      <alignment horizontal="center" vertical="center" wrapText="1"/>
    </xf>
    <xf numFmtId="0" fontId="8" fillId="2" borderId="3" xfId="4" applyFont="1" applyFill="1" applyBorder="1" applyAlignment="1">
      <alignment horizontal="center" vertical="center" wrapText="1"/>
    </xf>
    <xf numFmtId="0" fontId="8" fillId="2" borderId="4" xfId="4" applyFont="1" applyFill="1" applyBorder="1" applyAlignment="1">
      <alignment horizontal="center" vertical="center" wrapText="1"/>
    </xf>
    <xf numFmtId="0" fontId="8" fillId="2" borderId="7" xfId="4" applyFont="1" applyFill="1" applyBorder="1" applyAlignment="1">
      <alignment horizontal="center" vertical="center" wrapText="1"/>
    </xf>
    <xf numFmtId="0" fontId="3" fillId="2" borderId="7" xfId="4" applyFont="1" applyFill="1" applyBorder="1" applyAlignment="1">
      <alignment horizontal="center" vertical="center" wrapText="1"/>
    </xf>
    <xf numFmtId="0" fontId="0" fillId="0" borderId="15" xfId="0" applyBorder="1" applyAlignment="1">
      <alignment vertical="center"/>
    </xf>
    <xf numFmtId="0" fontId="8" fillId="2" borderId="9" xfId="4" applyFont="1" applyFill="1" applyBorder="1" applyAlignment="1">
      <alignment horizontal="center" vertical="center" wrapText="1"/>
    </xf>
    <xf numFmtId="0" fontId="8" fillId="2" borderId="12" xfId="4" applyFont="1" applyFill="1" applyBorder="1" applyAlignment="1">
      <alignment horizontal="center" vertical="center" wrapText="1"/>
    </xf>
    <xf numFmtId="0" fontId="8" fillId="2" borderId="10" xfId="4" applyFont="1" applyFill="1" applyBorder="1" applyAlignment="1">
      <alignment horizontal="center" vertical="center" wrapText="1"/>
    </xf>
    <xf numFmtId="0" fontId="8" fillId="2" borderId="13" xfId="4" applyFont="1" applyFill="1" applyBorder="1" applyAlignment="1">
      <alignment horizontal="center" vertical="center" wrapText="1"/>
    </xf>
    <xf numFmtId="0" fontId="8" fillId="2" borderId="8" xfId="4" applyFont="1" applyFill="1" applyBorder="1" applyAlignment="1">
      <alignment horizontal="center" vertical="center" wrapText="1"/>
    </xf>
    <xf numFmtId="0" fontId="8" fillId="2" borderId="14" xfId="4" applyFont="1" applyFill="1" applyBorder="1" applyAlignment="1">
      <alignment horizontal="center" vertical="center" wrapText="1"/>
    </xf>
    <xf numFmtId="0" fontId="8" fillId="2" borderId="2" xfId="4" applyFont="1" applyFill="1" applyBorder="1" applyAlignment="1">
      <alignment horizontal="center" vertical="center" wrapText="1"/>
    </xf>
    <xf numFmtId="0" fontId="8" fillId="2" borderId="5" xfId="4" applyFont="1" applyFill="1" applyBorder="1" applyAlignment="1">
      <alignment horizontal="center" vertical="center" wrapText="1"/>
    </xf>
    <xf numFmtId="0" fontId="8" fillId="2" borderId="6" xfId="4" applyFont="1" applyFill="1" applyBorder="1" applyAlignment="1">
      <alignment horizontal="center" vertical="center" wrapText="1"/>
    </xf>
    <xf numFmtId="0" fontId="51" fillId="2" borderId="2" xfId="4" applyFont="1" applyFill="1" applyBorder="1" applyAlignment="1">
      <alignment horizontal="center" vertical="center" wrapText="1"/>
    </xf>
    <xf numFmtId="0" fontId="3" fillId="2" borderId="6" xfId="4" applyFont="1" applyFill="1" applyBorder="1" applyAlignment="1">
      <alignment horizontal="center" vertical="center" wrapText="1"/>
    </xf>
    <xf numFmtId="0" fontId="51" fillId="2" borderId="3" xfId="4" applyFont="1" applyFill="1" applyBorder="1" applyAlignment="1">
      <alignment horizontal="center" vertical="center" wrapText="1"/>
    </xf>
    <xf numFmtId="0" fontId="51" fillId="2" borderId="2" xfId="4" applyFont="1" applyFill="1" applyBorder="1" applyAlignment="1">
      <alignment horizontal="center" vertical="center"/>
    </xf>
    <xf numFmtId="0" fontId="3" fillId="2" borderId="6" xfId="4" applyFont="1" applyFill="1" applyBorder="1" applyAlignment="1">
      <alignment horizontal="center" vertical="center"/>
    </xf>
    <xf numFmtId="0" fontId="51" fillId="2" borderId="2" xfId="4" applyFont="1" applyFill="1" applyBorder="1" applyAlignment="1">
      <alignment horizontal="left" vertical="center" wrapText="1"/>
    </xf>
    <xf numFmtId="0" fontId="3" fillId="2" borderId="5" xfId="4" applyFont="1" applyFill="1" applyBorder="1" applyAlignment="1">
      <alignment horizontal="left" vertical="center" wrapText="1"/>
    </xf>
    <xf numFmtId="0" fontId="3" fillId="2" borderId="5" xfId="4" applyFont="1" applyFill="1" applyBorder="1" applyAlignment="1">
      <alignment horizontal="left" vertical="center"/>
    </xf>
    <xf numFmtId="0" fontId="3" fillId="2" borderId="6" xfId="4" applyFont="1" applyFill="1" applyBorder="1" applyAlignment="1">
      <alignment horizontal="left" vertical="center"/>
    </xf>
    <xf numFmtId="0" fontId="51" fillId="2" borderId="1" xfId="4" applyFont="1" applyFill="1" applyBorder="1" applyAlignment="1">
      <alignment horizontal="center" vertical="center" wrapText="1"/>
    </xf>
    <xf numFmtId="0" fontId="3" fillId="2" borderId="1" xfId="4" applyFont="1" applyFill="1" applyBorder="1" applyAlignment="1">
      <alignment horizontal="center" vertical="center" wrapText="1"/>
    </xf>
    <xf numFmtId="0" fontId="3" fillId="2" borderId="5" xfId="4" applyFont="1" applyFill="1" applyBorder="1" applyAlignment="1">
      <alignment horizontal="center" vertical="center" wrapText="1"/>
    </xf>
    <xf numFmtId="0" fontId="8" fillId="2" borderId="9" xfId="4" applyFont="1" applyFill="1" applyBorder="1" applyAlignment="1">
      <alignment horizontal="left" vertical="center" wrapText="1"/>
    </xf>
    <xf numFmtId="0" fontId="8" fillId="2" borderId="11" xfId="4" applyFont="1" applyFill="1" applyBorder="1" applyAlignment="1">
      <alignment horizontal="left" vertical="center" wrapText="1"/>
    </xf>
    <xf numFmtId="0" fontId="8" fillId="2" borderId="12" xfId="4" applyFont="1" applyFill="1" applyBorder="1" applyAlignment="1">
      <alignment horizontal="left" vertical="center" wrapText="1"/>
    </xf>
    <xf numFmtId="0" fontId="8" fillId="2" borderId="8" xfId="4" applyFont="1" applyFill="1" applyBorder="1" applyAlignment="1">
      <alignment horizontal="left" vertical="center" wrapText="1"/>
    </xf>
    <xf numFmtId="0" fontId="8" fillId="2" borderId="15" xfId="4" applyFont="1" applyFill="1" applyBorder="1" applyAlignment="1">
      <alignment horizontal="left" vertical="center" wrapText="1"/>
    </xf>
    <xf numFmtId="0" fontId="8" fillId="2" borderId="14" xfId="4" applyFont="1" applyFill="1" applyBorder="1" applyAlignment="1">
      <alignment horizontal="left" vertical="center" wrapText="1"/>
    </xf>
    <xf numFmtId="0" fontId="8" fillId="2" borderId="3" xfId="4" applyFont="1" applyFill="1" applyBorder="1" applyAlignment="1">
      <alignment horizontal="center" vertical="center"/>
    </xf>
    <xf numFmtId="0" fontId="8" fillId="2" borderId="7" xfId="4" applyFont="1" applyFill="1" applyBorder="1" applyAlignment="1">
      <alignment horizontal="center" vertical="center"/>
    </xf>
    <xf numFmtId="0" fontId="3" fillId="2" borderId="2" xfId="4" applyFont="1" applyFill="1" applyBorder="1" applyAlignment="1">
      <alignment horizontal="left" vertical="center" wrapText="1"/>
    </xf>
    <xf numFmtId="0" fontId="3" fillId="2" borderId="6" xfId="4" applyFont="1" applyFill="1" applyBorder="1" applyAlignment="1">
      <alignment horizontal="left" vertical="center" wrapText="1"/>
    </xf>
    <xf numFmtId="0" fontId="32" fillId="2" borderId="2" xfId="4" applyFont="1" applyFill="1" applyBorder="1" applyAlignment="1">
      <alignment horizontal="center" vertical="center" wrapText="1"/>
    </xf>
    <xf numFmtId="0" fontId="32" fillId="2" borderId="5" xfId="4" applyFont="1" applyFill="1" applyBorder="1" applyAlignment="1">
      <alignment horizontal="center" vertical="center" wrapText="1"/>
    </xf>
    <xf numFmtId="0" fontId="32" fillId="2" borderId="6" xfId="4" applyFont="1" applyFill="1" applyBorder="1" applyAlignment="1">
      <alignment horizontal="center" vertical="center" wrapText="1"/>
    </xf>
    <xf numFmtId="0" fontId="3" fillId="2" borderId="2" xfId="4" applyFont="1" applyFill="1" applyBorder="1" applyAlignment="1">
      <alignment horizontal="center" vertical="center" wrapText="1"/>
    </xf>
    <xf numFmtId="0" fontId="11" fillId="2" borderId="2" xfId="4" applyFont="1" applyFill="1" applyBorder="1" applyAlignment="1">
      <alignment horizontal="left" vertical="center" wrapText="1"/>
    </xf>
    <xf numFmtId="0" fontId="16" fillId="2" borderId="5" xfId="4" applyFont="1" applyFill="1" applyBorder="1" applyAlignment="1">
      <alignment horizontal="left" vertical="center" wrapText="1"/>
    </xf>
    <xf numFmtId="0" fontId="17" fillId="2" borderId="5" xfId="4" applyFont="1" applyFill="1" applyBorder="1" applyAlignment="1">
      <alignment horizontal="left" vertical="center"/>
    </xf>
    <xf numFmtId="0" fontId="17" fillId="2" borderId="6" xfId="4" applyFont="1" applyFill="1" applyBorder="1" applyAlignment="1">
      <alignment horizontal="left" vertical="center"/>
    </xf>
    <xf numFmtId="0" fontId="3" fillId="2" borderId="1" xfId="4" applyFont="1" applyFill="1" applyBorder="1" applyAlignment="1">
      <alignment horizontal="left" vertical="center" wrapText="1"/>
    </xf>
    <xf numFmtId="0" fontId="72" fillId="2" borderId="2" xfId="4" applyFont="1" applyFill="1" applyBorder="1" applyAlignment="1">
      <alignment horizontal="center" vertical="center" wrapText="1"/>
    </xf>
    <xf numFmtId="0" fontId="72" fillId="2" borderId="6" xfId="4" applyFont="1" applyFill="1" applyBorder="1" applyAlignment="1">
      <alignment horizontal="center" vertical="center" wrapText="1"/>
    </xf>
    <xf numFmtId="0" fontId="68" fillId="2" borderId="2" xfId="4" applyFont="1" applyFill="1" applyBorder="1" applyAlignment="1">
      <alignment horizontal="left" vertical="center" wrapText="1"/>
    </xf>
    <xf numFmtId="0" fontId="68" fillId="2" borderId="5" xfId="4" applyFont="1" applyFill="1" applyBorder="1" applyAlignment="1">
      <alignment horizontal="left" vertical="center" wrapText="1"/>
    </xf>
    <xf numFmtId="0" fontId="68" fillId="2" borderId="6" xfId="4" applyFont="1" applyFill="1" applyBorder="1" applyAlignment="1">
      <alignment horizontal="left" vertical="center" wrapText="1"/>
    </xf>
    <xf numFmtId="0" fontId="14" fillId="2" borderId="1" xfId="0" applyFont="1" applyFill="1" applyBorder="1" applyAlignment="1">
      <alignment horizontal="center" vertical="center" wrapText="1"/>
    </xf>
    <xf numFmtId="178" fontId="14" fillId="2" borderId="1" xfId="3" applyNumberFormat="1" applyFont="1" applyFill="1" applyBorder="1" applyAlignment="1">
      <alignment horizontal="center" vertical="center" wrapText="1"/>
    </xf>
    <xf numFmtId="0" fontId="29"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0" fillId="2" borderId="7"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14" fillId="2" borderId="1" xfId="3"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10" fillId="2" borderId="1" xfId="3" applyFont="1" applyFill="1" applyBorder="1" applyAlignment="1">
      <alignment horizontal="left" vertical="center" wrapText="1"/>
    </xf>
    <xf numFmtId="0" fontId="3" fillId="2" borderId="1" xfId="0"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4" fillId="2" borderId="1" xfId="3" applyNumberFormat="1" applyFont="1" applyFill="1" applyBorder="1" applyAlignment="1">
      <alignment horizontal="center" vertical="center" wrapText="1"/>
    </xf>
    <xf numFmtId="179" fontId="14" fillId="2" borderId="1" xfId="0" applyNumberFormat="1" applyFont="1" applyFill="1" applyBorder="1" applyAlignment="1">
      <alignment horizontal="center" vertical="center" wrapText="1"/>
    </xf>
    <xf numFmtId="0" fontId="14" fillId="2" borderId="3" xfId="3" applyNumberFormat="1" applyFont="1" applyFill="1" applyBorder="1" applyAlignment="1">
      <alignment horizontal="center" vertical="center" wrapText="1"/>
    </xf>
    <xf numFmtId="0" fontId="14" fillId="2" borderId="4" xfId="3" applyNumberFormat="1" applyFont="1" applyFill="1" applyBorder="1" applyAlignment="1">
      <alignment horizontal="center" vertical="center" wrapText="1"/>
    </xf>
    <xf numFmtId="178" fontId="14" fillId="2" borderId="3" xfId="3" applyNumberFormat="1" applyFont="1" applyFill="1" applyBorder="1" applyAlignment="1">
      <alignment horizontal="center" vertical="center" wrapText="1"/>
    </xf>
    <xf numFmtId="178" fontId="14" fillId="2" borderId="4" xfId="3" applyNumberFormat="1" applyFont="1" applyFill="1" applyBorder="1" applyAlignment="1">
      <alignment horizontal="center" vertical="center" wrapText="1"/>
    </xf>
    <xf numFmtId="0" fontId="10" fillId="2" borderId="1" xfId="3" applyNumberFormat="1" applyFont="1" applyFill="1" applyBorder="1" applyAlignment="1">
      <alignment horizontal="center" vertical="center" wrapText="1"/>
    </xf>
    <xf numFmtId="0" fontId="14" fillId="2" borderId="1" xfId="0" applyNumberFormat="1" applyFont="1" applyFill="1" applyBorder="1" applyAlignment="1">
      <alignment horizontal="center" vertical="center" wrapText="1"/>
    </xf>
    <xf numFmtId="0" fontId="45" fillId="2" borderId="3"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3" fillId="2" borderId="1" xfId="0" applyFont="1" applyFill="1" applyBorder="1">
      <alignment vertical="center"/>
    </xf>
    <xf numFmtId="177" fontId="14" fillId="2" borderId="1" xfId="0" applyNumberFormat="1" applyFont="1" applyFill="1" applyBorder="1" applyAlignment="1">
      <alignment horizontal="center" vertical="center" wrapText="1"/>
    </xf>
    <xf numFmtId="179" fontId="4" fillId="2" borderId="1" xfId="0" applyNumberFormat="1" applyFont="1" applyFill="1" applyBorder="1" applyAlignment="1">
      <alignment horizontal="center" vertical="center" wrapText="1"/>
    </xf>
    <xf numFmtId="178" fontId="14" fillId="2" borderId="3" xfId="0" applyNumberFormat="1" applyFont="1" applyFill="1" applyBorder="1" applyAlignment="1">
      <alignment horizontal="center" vertical="center" wrapText="1"/>
    </xf>
    <xf numFmtId="178" fontId="14" fillId="2" borderId="4" xfId="0" applyNumberFormat="1" applyFont="1" applyFill="1" applyBorder="1" applyAlignment="1">
      <alignment horizontal="center" vertical="center" wrapText="1"/>
    </xf>
    <xf numFmtId="178" fontId="14" fillId="2" borderId="7" xfId="0" applyNumberFormat="1" applyFont="1" applyFill="1" applyBorder="1" applyAlignment="1">
      <alignment horizontal="center" vertical="center" wrapText="1"/>
    </xf>
    <xf numFmtId="0" fontId="14" fillId="2" borderId="3" xfId="0" applyNumberFormat="1" applyFont="1" applyFill="1" applyBorder="1" applyAlignment="1">
      <alignment horizontal="center" vertical="center" wrapText="1"/>
    </xf>
    <xf numFmtId="49" fontId="14" fillId="2" borderId="4"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9" fillId="2" borderId="0" xfId="0" applyFont="1" applyFill="1" applyAlignment="1">
      <alignment horizontal="center" vertical="center" wrapText="1"/>
    </xf>
    <xf numFmtId="178" fontId="4" fillId="2" borderId="1" xfId="0" applyNumberFormat="1" applyFont="1" applyFill="1" applyBorder="1" applyAlignment="1">
      <alignment horizontal="center" vertical="center" wrapText="1"/>
    </xf>
    <xf numFmtId="0" fontId="3" fillId="2" borderId="4" xfId="0" applyFont="1" applyFill="1" applyBorder="1" applyAlignment="1">
      <alignment vertical="center"/>
    </xf>
    <xf numFmtId="0" fontId="3" fillId="2" borderId="7" xfId="0" applyFont="1" applyFill="1" applyBorder="1" applyAlignment="1">
      <alignment vertical="center"/>
    </xf>
    <xf numFmtId="0" fontId="3" fillId="2" borderId="7" xfId="0" applyFont="1" applyFill="1" applyBorder="1" applyAlignment="1">
      <alignment horizontal="center" vertical="center" wrapText="1"/>
    </xf>
    <xf numFmtId="0" fontId="14" fillId="2" borderId="7" xfId="3" applyNumberFormat="1" applyFont="1" applyFill="1" applyBorder="1" applyAlignment="1">
      <alignment horizontal="center" vertical="center" wrapText="1"/>
    </xf>
    <xf numFmtId="0" fontId="10" fillId="2" borderId="3" xfId="3" applyNumberFormat="1" applyFont="1" applyFill="1" applyBorder="1" applyAlignment="1">
      <alignment horizontal="center" vertical="center" wrapText="1"/>
    </xf>
    <xf numFmtId="177" fontId="14" fillId="2" borderId="3" xfId="0" applyNumberFormat="1" applyFont="1" applyFill="1" applyBorder="1" applyAlignment="1">
      <alignment horizontal="center" vertical="center" wrapText="1"/>
    </xf>
    <xf numFmtId="177" fontId="14" fillId="2" borderId="4" xfId="0" applyNumberFormat="1" applyFont="1" applyFill="1" applyBorder="1" applyAlignment="1">
      <alignment horizontal="center" vertical="center" wrapText="1"/>
    </xf>
    <xf numFmtId="177" fontId="14" fillId="2" borderId="7" xfId="0" applyNumberFormat="1" applyFont="1" applyFill="1" applyBorder="1" applyAlignment="1">
      <alignment horizontal="center" vertical="center" wrapText="1"/>
    </xf>
    <xf numFmtId="0" fontId="42" fillId="2" borderId="1" xfId="0"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0" fontId="14" fillId="2" borderId="4" xfId="0" applyNumberFormat="1" applyFont="1" applyFill="1" applyBorder="1" applyAlignment="1">
      <alignment horizontal="center" vertical="center" wrapText="1"/>
    </xf>
    <xf numFmtId="0" fontId="14" fillId="2" borderId="7" xfId="0" applyNumberFormat="1" applyFont="1" applyFill="1" applyBorder="1" applyAlignment="1">
      <alignment horizontal="center" vertical="center" wrapText="1"/>
    </xf>
    <xf numFmtId="0" fontId="14" fillId="2" borderId="12" xfId="0" applyFont="1" applyFill="1" applyBorder="1" applyAlignment="1">
      <alignment horizontal="center" vertical="center" wrapText="1"/>
    </xf>
    <xf numFmtId="0" fontId="14" fillId="2" borderId="14" xfId="0" applyFont="1" applyFill="1" applyBorder="1" applyAlignment="1">
      <alignment horizontal="center" vertical="center" wrapText="1"/>
    </xf>
    <xf numFmtId="49" fontId="14" fillId="2" borderId="12" xfId="0" applyNumberFormat="1" applyFont="1" applyFill="1" applyBorder="1" applyAlignment="1">
      <alignment horizontal="center" vertical="center" wrapText="1"/>
    </xf>
    <xf numFmtId="49" fontId="14" fillId="2" borderId="13" xfId="0" applyNumberFormat="1" applyFont="1" applyFill="1" applyBorder="1" applyAlignment="1">
      <alignment horizontal="center" vertical="center" wrapText="1"/>
    </xf>
    <xf numFmtId="49" fontId="14" fillId="2" borderId="14" xfId="0" applyNumberFormat="1" applyFont="1" applyFill="1" applyBorder="1" applyAlignment="1">
      <alignment horizontal="center" vertical="center" wrapText="1"/>
    </xf>
    <xf numFmtId="0" fontId="45" fillId="2" borderId="4" xfId="0" applyFont="1" applyFill="1" applyBorder="1" applyAlignment="1">
      <alignment horizontal="center" vertical="center" wrapText="1"/>
    </xf>
    <xf numFmtId="0" fontId="45" fillId="2" borderId="7" xfId="0" applyFont="1" applyFill="1" applyBorder="1" applyAlignment="1">
      <alignment horizontal="center" vertical="center" wrapText="1"/>
    </xf>
    <xf numFmtId="0" fontId="4" fillId="2" borderId="1" xfId="4" applyFont="1" applyFill="1" applyBorder="1" applyAlignment="1">
      <alignment horizontal="center" vertical="center"/>
    </xf>
    <xf numFmtId="0" fontId="9" fillId="2" borderId="0" xfId="4" applyFont="1" applyFill="1" applyBorder="1" applyAlignment="1">
      <alignment horizontal="center" vertical="center"/>
    </xf>
    <xf numFmtId="0" fontId="4" fillId="2" borderId="2" xfId="4" applyFont="1" applyFill="1" applyBorder="1" applyAlignment="1">
      <alignment horizontal="center" vertical="center"/>
    </xf>
    <xf numFmtId="0" fontId="4" fillId="2" borderId="5" xfId="4" applyFont="1" applyFill="1" applyBorder="1" applyAlignment="1">
      <alignment horizontal="center" vertical="center"/>
    </xf>
    <xf numFmtId="0" fontId="4" fillId="2" borderId="6" xfId="4" applyFont="1" applyFill="1" applyBorder="1" applyAlignment="1">
      <alignment horizontal="center" vertical="center"/>
    </xf>
  </cellXfs>
  <cellStyles count="5">
    <cellStyle name="常规" xfId="0" builtinId="0"/>
    <cellStyle name="常规 5" xfId="1"/>
    <cellStyle name="常规 7" xfId="2"/>
    <cellStyle name="常规_2000届教学计划" xfId="3"/>
    <cellStyle name="常规_2008版培养方案附表1-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276225</xdr:rowOff>
    </xdr:from>
    <xdr:to>
      <xdr:col>3</xdr:col>
      <xdr:colOff>0</xdr:colOff>
      <xdr:row>2</xdr:row>
      <xdr:rowOff>257175</xdr:rowOff>
    </xdr:to>
    <xdr:sp macro="" textlink="">
      <xdr:nvSpPr>
        <xdr:cNvPr id="8645" name="Line 5"/>
        <xdr:cNvSpPr>
          <a:spLocks noChangeShapeType="1"/>
        </xdr:cNvSpPr>
      </xdr:nvSpPr>
      <xdr:spPr bwMode="auto">
        <a:xfrm>
          <a:off x="0" y="723900"/>
          <a:ext cx="3124200" cy="6762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171450</xdr:colOff>
      <xdr:row>0</xdr:row>
      <xdr:rowOff>447675</xdr:rowOff>
    </xdr:from>
    <xdr:to>
      <xdr:col>3</xdr:col>
      <xdr:colOff>28575</xdr:colOff>
      <xdr:row>2</xdr:row>
      <xdr:rowOff>266700</xdr:rowOff>
    </xdr:to>
    <xdr:sp macro="" textlink="">
      <xdr:nvSpPr>
        <xdr:cNvPr id="8646" name="Line 6"/>
        <xdr:cNvSpPr>
          <a:spLocks noChangeShapeType="1"/>
        </xdr:cNvSpPr>
      </xdr:nvSpPr>
      <xdr:spPr bwMode="auto">
        <a:xfrm flipH="1" flipV="1">
          <a:off x="685800" y="447675"/>
          <a:ext cx="2466975" cy="96202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codeName="Sheet1"/>
  <dimension ref="A1:W177"/>
  <sheetViews>
    <sheetView showZeros="0" tabSelected="1" topLeftCell="B1" zoomScale="140" zoomScaleNormal="140" workbookViewId="0">
      <pane ySplit="5" topLeftCell="A6" activePane="bottomLeft" state="frozen"/>
      <selection sqref="A1:S175"/>
      <selection pane="bottomLeft" activeCell="H86" sqref="H86"/>
    </sheetView>
  </sheetViews>
  <sheetFormatPr defaultColWidth="3.125" defaultRowHeight="12"/>
  <cols>
    <col min="1" max="1" width="3.625" style="150" customWidth="1"/>
    <col min="2" max="2" width="3.625" style="148" customWidth="1"/>
    <col min="3" max="3" width="6.125" style="148" customWidth="1"/>
    <col min="4" max="4" width="19.25" style="57" customWidth="1"/>
    <col min="5" max="5" width="5.25" style="147" bestFit="1" customWidth="1"/>
    <col min="6" max="7" width="5.5" style="148" customWidth="1"/>
    <col min="8" max="10" width="4.5" style="148" customWidth="1"/>
    <col min="11" max="21" width="3.5" style="148" customWidth="1"/>
    <col min="22" max="22" width="4.25" style="162" customWidth="1"/>
    <col min="23" max="23" width="6.375" style="148" customWidth="1"/>
    <col min="24" max="24" width="15.125" style="150" customWidth="1"/>
    <col min="25" max="16384" width="3.125" style="150"/>
  </cols>
  <sheetData>
    <row r="1" spans="1:23" ht="24" customHeight="1">
      <c r="A1" s="203" t="s">
        <v>63</v>
      </c>
      <c r="B1" s="203"/>
      <c r="C1" s="203"/>
      <c r="D1" s="203"/>
      <c r="V1" s="149"/>
    </row>
    <row r="2" spans="1:23" s="151" customFormat="1" ht="25.5" customHeight="1">
      <c r="A2" s="210" t="s">
        <v>17</v>
      </c>
      <c r="B2" s="210"/>
      <c r="C2" s="210"/>
      <c r="D2" s="210"/>
      <c r="E2" s="210"/>
      <c r="F2" s="210"/>
      <c r="G2" s="210"/>
      <c r="H2" s="210"/>
      <c r="I2" s="210"/>
      <c r="J2" s="210"/>
      <c r="K2" s="210"/>
      <c r="L2" s="210"/>
      <c r="M2" s="210"/>
      <c r="N2" s="210"/>
      <c r="O2" s="210"/>
      <c r="P2" s="210"/>
      <c r="Q2" s="210"/>
      <c r="R2" s="210"/>
      <c r="S2" s="210"/>
      <c r="T2" s="210"/>
      <c r="U2" s="210"/>
      <c r="V2" s="210"/>
      <c r="W2" s="210"/>
    </row>
    <row r="3" spans="1:23" s="148" customFormat="1" ht="11.25" customHeight="1">
      <c r="A3" s="204" t="s">
        <v>24</v>
      </c>
      <c r="B3" s="205"/>
      <c r="C3" s="211" t="s">
        <v>23</v>
      </c>
      <c r="D3" s="216" t="s">
        <v>549</v>
      </c>
      <c r="E3" s="215" t="s">
        <v>20</v>
      </c>
      <c r="F3" s="214" t="s">
        <v>10</v>
      </c>
      <c r="G3" s="214" t="s">
        <v>41</v>
      </c>
      <c r="H3" s="214" t="s">
        <v>43</v>
      </c>
      <c r="I3" s="214"/>
      <c r="J3" s="214"/>
      <c r="K3" s="214" t="s">
        <v>5</v>
      </c>
      <c r="L3" s="214"/>
      <c r="M3" s="214"/>
      <c r="N3" s="214"/>
      <c r="O3" s="214"/>
      <c r="P3" s="214"/>
      <c r="Q3" s="214"/>
      <c r="R3" s="214"/>
      <c r="S3" s="214"/>
      <c r="T3" s="214"/>
      <c r="U3" s="214"/>
      <c r="V3" s="214" t="s">
        <v>25</v>
      </c>
      <c r="W3" s="214" t="s">
        <v>26</v>
      </c>
    </row>
    <row r="4" spans="1:23" s="148" customFormat="1" ht="12.75" customHeight="1">
      <c r="A4" s="206"/>
      <c r="B4" s="207"/>
      <c r="C4" s="212"/>
      <c r="D4" s="217"/>
      <c r="E4" s="215"/>
      <c r="F4" s="214"/>
      <c r="G4" s="214"/>
      <c r="H4" s="214" t="s">
        <v>28</v>
      </c>
      <c r="I4" s="214" t="s">
        <v>29</v>
      </c>
      <c r="J4" s="214" t="s">
        <v>42</v>
      </c>
      <c r="K4" s="219" t="s">
        <v>0</v>
      </c>
      <c r="L4" s="220"/>
      <c r="M4" s="221"/>
      <c r="N4" s="219" t="s">
        <v>1</v>
      </c>
      <c r="O4" s="220"/>
      <c r="P4" s="221"/>
      <c r="Q4" s="219" t="s">
        <v>2</v>
      </c>
      <c r="R4" s="220"/>
      <c r="S4" s="221"/>
      <c r="T4" s="219" t="s">
        <v>3</v>
      </c>
      <c r="U4" s="221"/>
      <c r="V4" s="214"/>
      <c r="W4" s="214"/>
    </row>
    <row r="5" spans="1:23" s="148" customFormat="1" ht="11.25">
      <c r="A5" s="208"/>
      <c r="B5" s="209"/>
      <c r="C5" s="213"/>
      <c r="D5" s="218"/>
      <c r="E5" s="215"/>
      <c r="F5" s="214"/>
      <c r="G5" s="214"/>
      <c r="H5" s="214"/>
      <c r="I5" s="214"/>
      <c r="J5" s="214"/>
      <c r="K5" s="110">
        <v>1</v>
      </c>
      <c r="L5" s="110">
        <v>2</v>
      </c>
      <c r="M5" s="110" t="s">
        <v>380</v>
      </c>
      <c r="N5" s="110">
        <v>3</v>
      </c>
      <c r="O5" s="110">
        <v>4</v>
      </c>
      <c r="P5" s="110" t="s">
        <v>382</v>
      </c>
      <c r="Q5" s="110">
        <v>5</v>
      </c>
      <c r="R5" s="110">
        <v>6</v>
      </c>
      <c r="S5" s="110" t="s">
        <v>384</v>
      </c>
      <c r="T5" s="110">
        <v>7</v>
      </c>
      <c r="U5" s="111">
        <v>8</v>
      </c>
      <c r="V5" s="214"/>
      <c r="W5" s="214"/>
    </row>
    <row r="6" spans="1:23" s="148" customFormat="1" ht="11.25" customHeight="1">
      <c r="A6" s="227" t="s">
        <v>49</v>
      </c>
      <c r="B6" s="227" t="s">
        <v>304</v>
      </c>
      <c r="C6" s="125" t="s">
        <v>723</v>
      </c>
      <c r="D6" s="9" t="s">
        <v>550</v>
      </c>
      <c r="E6" s="130">
        <v>3</v>
      </c>
      <c r="F6" s="121">
        <v>48</v>
      </c>
      <c r="G6" s="121">
        <v>32</v>
      </c>
      <c r="H6" s="121"/>
      <c r="I6" s="121"/>
      <c r="J6" s="121">
        <v>16</v>
      </c>
      <c r="K6" s="121"/>
      <c r="L6" s="121">
        <v>48</v>
      </c>
      <c r="M6" s="121"/>
      <c r="N6" s="121"/>
      <c r="O6" s="121"/>
      <c r="P6" s="121"/>
      <c r="Q6" s="121"/>
      <c r="R6" s="121"/>
      <c r="S6" s="121"/>
      <c r="T6" s="121"/>
      <c r="U6" s="10"/>
      <c r="V6" s="5" t="s">
        <v>67</v>
      </c>
      <c r="W6" s="216" t="s">
        <v>803</v>
      </c>
    </row>
    <row r="7" spans="1:23" s="148" customFormat="1" ht="24" customHeight="1">
      <c r="A7" s="228"/>
      <c r="B7" s="228"/>
      <c r="C7" s="188" t="s">
        <v>724</v>
      </c>
      <c r="D7" s="9" t="s">
        <v>551</v>
      </c>
      <c r="E7" s="130">
        <v>5</v>
      </c>
      <c r="F7" s="121">
        <v>80</v>
      </c>
      <c r="G7" s="121">
        <v>48</v>
      </c>
      <c r="H7" s="121"/>
      <c r="I7" s="121"/>
      <c r="J7" s="121">
        <v>32</v>
      </c>
      <c r="K7" s="121"/>
      <c r="L7" s="121"/>
      <c r="M7" s="121"/>
      <c r="N7" s="121"/>
      <c r="O7" s="121">
        <v>80</v>
      </c>
      <c r="P7" s="121"/>
      <c r="Q7" s="121"/>
      <c r="R7" s="121"/>
      <c r="S7" s="121"/>
      <c r="T7" s="121"/>
      <c r="U7" s="10"/>
      <c r="V7" s="5" t="s">
        <v>67</v>
      </c>
      <c r="W7" s="217"/>
    </row>
    <row r="8" spans="1:23" s="148" customFormat="1">
      <c r="A8" s="228"/>
      <c r="B8" s="228"/>
      <c r="C8" s="188" t="s">
        <v>725</v>
      </c>
      <c r="D8" s="9" t="s">
        <v>552</v>
      </c>
      <c r="E8" s="130">
        <v>3</v>
      </c>
      <c r="F8" s="121">
        <v>48</v>
      </c>
      <c r="G8" s="121">
        <v>32</v>
      </c>
      <c r="H8" s="121"/>
      <c r="I8" s="121"/>
      <c r="J8" s="121">
        <v>16</v>
      </c>
      <c r="K8" s="121"/>
      <c r="L8" s="121"/>
      <c r="M8" s="121"/>
      <c r="N8" s="121">
        <v>48</v>
      </c>
      <c r="O8" s="121"/>
      <c r="P8" s="121"/>
      <c r="Q8" s="121"/>
      <c r="R8" s="121"/>
      <c r="S8" s="121"/>
      <c r="T8" s="121"/>
      <c r="U8" s="10"/>
      <c r="V8" s="5" t="s">
        <v>67</v>
      </c>
      <c r="W8" s="217"/>
    </row>
    <row r="9" spans="1:23" s="148" customFormat="1">
      <c r="A9" s="228"/>
      <c r="B9" s="228"/>
      <c r="C9" s="188" t="s">
        <v>726</v>
      </c>
      <c r="D9" s="152" t="s">
        <v>403</v>
      </c>
      <c r="E9" s="130">
        <v>3</v>
      </c>
      <c r="F9" s="121">
        <v>48</v>
      </c>
      <c r="G9" s="121">
        <v>32</v>
      </c>
      <c r="H9" s="121"/>
      <c r="I9" s="121"/>
      <c r="J9" s="121">
        <v>16</v>
      </c>
      <c r="K9" s="121">
        <v>48</v>
      </c>
      <c r="L9" s="121"/>
      <c r="M9" s="121"/>
      <c r="N9" s="121"/>
      <c r="O9" s="121"/>
      <c r="P9" s="121"/>
      <c r="Q9" s="121"/>
      <c r="R9" s="121"/>
      <c r="S9" s="121"/>
      <c r="T9" s="121"/>
      <c r="U9" s="10"/>
      <c r="V9" s="5" t="s">
        <v>67</v>
      </c>
      <c r="W9" s="217"/>
    </row>
    <row r="10" spans="1:23" s="148" customFormat="1">
      <c r="A10" s="228"/>
      <c r="B10" s="228"/>
      <c r="C10" s="125" t="s">
        <v>727</v>
      </c>
      <c r="D10" s="152" t="s">
        <v>387</v>
      </c>
      <c r="E10" s="130">
        <v>2</v>
      </c>
      <c r="F10" s="121">
        <v>36</v>
      </c>
      <c r="G10" s="121">
        <v>24</v>
      </c>
      <c r="H10" s="121"/>
      <c r="I10" s="121"/>
      <c r="J10" s="121">
        <v>12</v>
      </c>
      <c r="K10" s="121">
        <v>36</v>
      </c>
      <c r="L10" s="121"/>
      <c r="M10" s="121"/>
      <c r="N10" s="121"/>
      <c r="O10" s="121"/>
      <c r="P10" s="121"/>
      <c r="Q10" s="121"/>
      <c r="R10" s="121"/>
      <c r="S10" s="121"/>
      <c r="T10" s="121"/>
      <c r="U10" s="10"/>
      <c r="V10" s="5" t="s">
        <v>67</v>
      </c>
      <c r="W10" s="217"/>
    </row>
    <row r="11" spans="1:23" s="148" customFormat="1">
      <c r="A11" s="228"/>
      <c r="B11" s="228"/>
      <c r="C11" s="125" t="s">
        <v>728</v>
      </c>
      <c r="D11" s="9" t="s">
        <v>553</v>
      </c>
      <c r="E11" s="130">
        <v>0.5</v>
      </c>
      <c r="F11" s="121">
        <v>8</v>
      </c>
      <c r="G11" s="121">
        <v>8</v>
      </c>
      <c r="H11" s="121"/>
      <c r="I11" s="121"/>
      <c r="J11" s="121"/>
      <c r="K11" s="121">
        <v>8</v>
      </c>
      <c r="L11" s="121"/>
      <c r="M11" s="121"/>
      <c r="N11" s="121"/>
      <c r="O11" s="121"/>
      <c r="P11" s="121"/>
      <c r="Q11" s="121"/>
      <c r="R11" s="121"/>
      <c r="S11" s="121"/>
      <c r="T11" s="121"/>
      <c r="U11" s="10"/>
      <c r="V11" s="5" t="s">
        <v>67</v>
      </c>
      <c r="W11" s="217"/>
    </row>
    <row r="12" spans="1:23" s="148" customFormat="1">
      <c r="A12" s="228"/>
      <c r="B12" s="228"/>
      <c r="C12" s="188" t="s">
        <v>729</v>
      </c>
      <c r="D12" s="9" t="s">
        <v>554</v>
      </c>
      <c r="E12" s="130">
        <v>0.5</v>
      </c>
      <c r="F12" s="121">
        <v>8</v>
      </c>
      <c r="G12" s="121">
        <v>8</v>
      </c>
      <c r="H12" s="121"/>
      <c r="I12" s="121"/>
      <c r="J12" s="121"/>
      <c r="K12" s="121"/>
      <c r="L12" s="121"/>
      <c r="M12" s="121"/>
      <c r="N12" s="121">
        <v>8</v>
      </c>
      <c r="O12" s="121"/>
      <c r="P12" s="121"/>
      <c r="Q12" s="121"/>
      <c r="R12" s="121"/>
      <c r="S12" s="121"/>
      <c r="T12" s="121"/>
      <c r="U12" s="10"/>
      <c r="V12" s="5" t="s">
        <v>67</v>
      </c>
      <c r="W12" s="217"/>
    </row>
    <row r="13" spans="1:23" s="148" customFormat="1">
      <c r="A13" s="228"/>
      <c r="B13" s="228"/>
      <c r="C13" s="188" t="s">
        <v>730</v>
      </c>
      <c r="D13" s="9" t="s">
        <v>555</v>
      </c>
      <c r="E13" s="121">
        <v>0.5</v>
      </c>
      <c r="F13" s="121">
        <v>8</v>
      </c>
      <c r="G13" s="121">
        <v>8</v>
      </c>
      <c r="H13" s="121"/>
      <c r="I13" s="121"/>
      <c r="J13" s="121"/>
      <c r="K13" s="121"/>
      <c r="L13" s="121"/>
      <c r="M13" s="121"/>
      <c r="N13" s="121"/>
      <c r="O13" s="121"/>
      <c r="P13" s="121"/>
      <c r="Q13" s="121">
        <v>8</v>
      </c>
      <c r="R13" s="121"/>
      <c r="S13" s="121"/>
      <c r="T13" s="121"/>
      <c r="U13" s="10"/>
      <c r="V13" s="5" t="s">
        <v>67</v>
      </c>
      <c r="W13" s="217"/>
    </row>
    <row r="14" spans="1:23" s="148" customFormat="1">
      <c r="A14" s="228"/>
      <c r="B14" s="228"/>
      <c r="C14" s="188" t="s">
        <v>731</v>
      </c>
      <c r="D14" s="9" t="s">
        <v>556</v>
      </c>
      <c r="E14" s="121">
        <v>0.5</v>
      </c>
      <c r="F14" s="121">
        <v>8</v>
      </c>
      <c r="G14" s="121">
        <v>8</v>
      </c>
      <c r="H14" s="121"/>
      <c r="I14" s="121"/>
      <c r="J14" s="121"/>
      <c r="K14" s="121"/>
      <c r="L14" s="121"/>
      <c r="M14" s="121"/>
      <c r="N14" s="121"/>
      <c r="O14" s="121"/>
      <c r="P14" s="121"/>
      <c r="Q14" s="121"/>
      <c r="R14" s="121">
        <v>8</v>
      </c>
      <c r="S14" s="121"/>
      <c r="T14" s="121"/>
      <c r="U14" s="10"/>
      <c r="V14" s="5" t="s">
        <v>67</v>
      </c>
      <c r="W14" s="217"/>
    </row>
    <row r="15" spans="1:23" s="148" customFormat="1">
      <c r="A15" s="228"/>
      <c r="B15" s="228"/>
      <c r="C15" s="125" t="s">
        <v>732</v>
      </c>
      <c r="D15" s="51" t="s">
        <v>557</v>
      </c>
      <c r="E15" s="130">
        <v>2.5</v>
      </c>
      <c r="F15" s="121">
        <v>40</v>
      </c>
      <c r="G15" s="121">
        <v>40</v>
      </c>
      <c r="H15" s="121"/>
      <c r="I15" s="121"/>
      <c r="J15" s="121"/>
      <c r="K15" s="121">
        <v>40</v>
      </c>
      <c r="L15" s="121"/>
      <c r="M15" s="121"/>
      <c r="N15" s="121"/>
      <c r="O15" s="121"/>
      <c r="P15" s="121"/>
      <c r="Q15" s="121"/>
      <c r="R15" s="121"/>
      <c r="S15" s="121"/>
      <c r="T15" s="121"/>
      <c r="U15" s="121"/>
      <c r="V15" s="5" t="s">
        <v>64</v>
      </c>
      <c r="W15" s="217"/>
    </row>
    <row r="16" spans="1:23" s="148" customFormat="1">
      <c r="A16" s="228"/>
      <c r="B16" s="228"/>
      <c r="C16" s="188" t="s">
        <v>733</v>
      </c>
      <c r="D16" s="51" t="s">
        <v>558</v>
      </c>
      <c r="E16" s="130">
        <v>2.5</v>
      </c>
      <c r="F16" s="121">
        <v>40</v>
      </c>
      <c r="G16" s="121">
        <v>40</v>
      </c>
      <c r="H16" s="121"/>
      <c r="I16" s="121"/>
      <c r="J16" s="121"/>
      <c r="K16" s="121"/>
      <c r="L16" s="121">
        <v>40</v>
      </c>
      <c r="M16" s="121"/>
      <c r="N16" s="121"/>
      <c r="O16" s="121"/>
      <c r="P16" s="121"/>
      <c r="Q16" s="121"/>
      <c r="R16" s="121"/>
      <c r="S16" s="121"/>
      <c r="T16" s="121"/>
      <c r="U16" s="121"/>
      <c r="V16" s="5" t="s">
        <v>123</v>
      </c>
      <c r="W16" s="217"/>
    </row>
    <row r="17" spans="1:23" s="148" customFormat="1">
      <c r="A17" s="228"/>
      <c r="B17" s="228"/>
      <c r="C17" s="188" t="s">
        <v>734</v>
      </c>
      <c r="D17" s="153" t="s">
        <v>559</v>
      </c>
      <c r="E17" s="130">
        <v>2</v>
      </c>
      <c r="F17" s="121">
        <v>32</v>
      </c>
      <c r="G17" s="121">
        <v>32</v>
      </c>
      <c r="H17" s="121"/>
      <c r="I17" s="121"/>
      <c r="J17" s="121"/>
      <c r="K17" s="121"/>
      <c r="L17" s="121"/>
      <c r="M17" s="121"/>
      <c r="N17" s="121">
        <v>32</v>
      </c>
      <c r="O17" s="121"/>
      <c r="P17" s="121"/>
      <c r="Q17" s="121"/>
      <c r="R17" s="121"/>
      <c r="S17" s="121"/>
      <c r="T17" s="121"/>
      <c r="U17" s="121"/>
      <c r="V17" s="5" t="s">
        <v>64</v>
      </c>
      <c r="W17" s="217"/>
    </row>
    <row r="18" spans="1:23" s="148" customFormat="1">
      <c r="A18" s="228"/>
      <c r="B18" s="228"/>
      <c r="C18" s="188" t="s">
        <v>735</v>
      </c>
      <c r="D18" s="153" t="s">
        <v>560</v>
      </c>
      <c r="E18" s="130">
        <v>2</v>
      </c>
      <c r="F18" s="121">
        <v>32</v>
      </c>
      <c r="G18" s="121">
        <v>32</v>
      </c>
      <c r="H18" s="121"/>
      <c r="I18" s="121"/>
      <c r="J18" s="121"/>
      <c r="K18" s="121"/>
      <c r="L18" s="121"/>
      <c r="M18" s="121"/>
      <c r="N18" s="121"/>
      <c r="O18" s="121">
        <v>32</v>
      </c>
      <c r="P18" s="121"/>
      <c r="Q18" s="121"/>
      <c r="R18" s="121"/>
      <c r="S18" s="121"/>
      <c r="T18" s="121"/>
      <c r="U18" s="121"/>
      <c r="V18" s="5" t="s">
        <v>64</v>
      </c>
      <c r="W18" s="217"/>
    </row>
    <row r="19" spans="1:23" s="148" customFormat="1">
      <c r="A19" s="228"/>
      <c r="B19" s="228"/>
      <c r="C19" s="125" t="s">
        <v>736</v>
      </c>
      <c r="D19" s="52" t="s">
        <v>561</v>
      </c>
      <c r="E19" s="130">
        <v>1</v>
      </c>
      <c r="F19" s="121">
        <v>36</v>
      </c>
      <c r="G19" s="121">
        <v>32</v>
      </c>
      <c r="H19" s="121"/>
      <c r="I19" s="121"/>
      <c r="J19" s="121">
        <v>4</v>
      </c>
      <c r="K19" s="121">
        <v>36</v>
      </c>
      <c r="L19" s="121"/>
      <c r="M19" s="121"/>
      <c r="N19" s="121"/>
      <c r="O19" s="121"/>
      <c r="P19" s="121"/>
      <c r="Q19" s="121"/>
      <c r="R19" s="121"/>
      <c r="S19" s="121"/>
      <c r="T19" s="121"/>
      <c r="U19" s="121"/>
      <c r="V19" s="5" t="s">
        <v>64</v>
      </c>
      <c r="W19" s="217"/>
    </row>
    <row r="20" spans="1:23" s="148" customFormat="1" ht="12.75" customHeight="1">
      <c r="A20" s="228"/>
      <c r="B20" s="228"/>
      <c r="C20" s="188" t="s">
        <v>737</v>
      </c>
      <c r="D20" s="52" t="s">
        <v>562</v>
      </c>
      <c r="E20" s="130">
        <v>1</v>
      </c>
      <c r="F20" s="121">
        <v>36</v>
      </c>
      <c r="G20" s="121">
        <v>32</v>
      </c>
      <c r="H20" s="121"/>
      <c r="I20" s="121"/>
      <c r="J20" s="121">
        <v>4</v>
      </c>
      <c r="K20" s="121"/>
      <c r="L20" s="121">
        <v>36</v>
      </c>
      <c r="M20" s="121"/>
      <c r="N20" s="121"/>
      <c r="O20" s="121"/>
      <c r="P20" s="121"/>
      <c r="Q20" s="121"/>
      <c r="R20" s="121"/>
      <c r="S20" s="121"/>
      <c r="T20" s="121"/>
      <c r="U20" s="121"/>
      <c r="V20" s="5" t="s">
        <v>64</v>
      </c>
      <c r="W20" s="217"/>
    </row>
    <row r="21" spans="1:23" s="148" customFormat="1">
      <c r="A21" s="228"/>
      <c r="B21" s="228"/>
      <c r="C21" s="188" t="s">
        <v>738</v>
      </c>
      <c r="D21" s="52" t="s">
        <v>563</v>
      </c>
      <c r="E21" s="130">
        <v>1</v>
      </c>
      <c r="F21" s="121">
        <v>36</v>
      </c>
      <c r="G21" s="121">
        <v>32</v>
      </c>
      <c r="H21" s="121"/>
      <c r="I21" s="121"/>
      <c r="J21" s="121">
        <v>4</v>
      </c>
      <c r="K21" s="121"/>
      <c r="L21" s="121"/>
      <c r="M21" s="121"/>
      <c r="N21" s="121">
        <v>36</v>
      </c>
      <c r="O21" s="121"/>
      <c r="P21" s="121"/>
      <c r="Q21" s="121"/>
      <c r="R21" s="121"/>
      <c r="S21" s="121"/>
      <c r="T21" s="121"/>
      <c r="U21" s="121"/>
      <c r="V21" s="5" t="s">
        <v>64</v>
      </c>
      <c r="W21" s="217"/>
    </row>
    <row r="22" spans="1:23" s="148" customFormat="1">
      <c r="A22" s="228"/>
      <c r="B22" s="228"/>
      <c r="C22" s="188" t="s">
        <v>739</v>
      </c>
      <c r="D22" s="52" t="s">
        <v>564</v>
      </c>
      <c r="E22" s="130">
        <v>1</v>
      </c>
      <c r="F22" s="121">
        <v>36</v>
      </c>
      <c r="G22" s="121">
        <v>32</v>
      </c>
      <c r="H22" s="121"/>
      <c r="I22" s="121"/>
      <c r="J22" s="121">
        <v>4</v>
      </c>
      <c r="K22" s="121"/>
      <c r="L22" s="121"/>
      <c r="M22" s="121"/>
      <c r="N22" s="121"/>
      <c r="O22" s="121">
        <v>36</v>
      </c>
      <c r="P22" s="121"/>
      <c r="Q22" s="121"/>
      <c r="R22" s="121"/>
      <c r="S22" s="121"/>
      <c r="T22" s="121"/>
      <c r="U22" s="121"/>
      <c r="V22" s="5" t="s">
        <v>64</v>
      </c>
      <c r="W22" s="217"/>
    </row>
    <row r="23" spans="1:23" s="148" customFormat="1">
      <c r="A23" s="228"/>
      <c r="B23" s="228"/>
      <c r="C23" s="187" t="s">
        <v>629</v>
      </c>
      <c r="D23" s="52" t="s">
        <v>580</v>
      </c>
      <c r="E23" s="121">
        <v>5.5</v>
      </c>
      <c r="F23" s="121">
        <v>88</v>
      </c>
      <c r="G23" s="121">
        <v>88</v>
      </c>
      <c r="H23" s="121"/>
      <c r="I23" s="121"/>
      <c r="J23" s="121"/>
      <c r="K23" s="121">
        <v>88</v>
      </c>
      <c r="L23" s="121"/>
      <c r="M23" s="121"/>
      <c r="N23" s="121"/>
      <c r="O23" s="121"/>
      <c r="P23" s="121"/>
      <c r="Q23" s="121"/>
      <c r="R23" s="121"/>
      <c r="S23" s="121"/>
      <c r="T23" s="121"/>
      <c r="U23" s="121"/>
      <c r="V23" s="5" t="s">
        <v>64</v>
      </c>
      <c r="W23" s="217"/>
    </row>
    <row r="24" spans="1:23" s="148" customFormat="1">
      <c r="A24" s="228"/>
      <c r="B24" s="228"/>
      <c r="C24" s="187" t="s">
        <v>630</v>
      </c>
      <c r="D24" s="52" t="s">
        <v>581</v>
      </c>
      <c r="E24" s="130">
        <v>5.5</v>
      </c>
      <c r="F24" s="121">
        <v>88</v>
      </c>
      <c r="G24" s="121">
        <v>88</v>
      </c>
      <c r="H24" s="121"/>
      <c r="I24" s="121"/>
      <c r="J24" s="121"/>
      <c r="K24" s="121"/>
      <c r="L24" s="121">
        <v>88</v>
      </c>
      <c r="M24" s="121"/>
      <c r="N24" s="121"/>
      <c r="O24" s="121"/>
      <c r="P24" s="121"/>
      <c r="Q24" s="121"/>
      <c r="R24" s="121"/>
      <c r="S24" s="121"/>
      <c r="T24" s="121"/>
      <c r="U24" s="121"/>
      <c r="V24" s="5" t="s">
        <v>64</v>
      </c>
      <c r="W24" s="217"/>
    </row>
    <row r="25" spans="1:23" s="148" customFormat="1">
      <c r="A25" s="228"/>
      <c r="B25" s="228"/>
      <c r="C25" s="121" t="s">
        <v>740</v>
      </c>
      <c r="D25" s="52" t="s">
        <v>565</v>
      </c>
      <c r="E25" s="130">
        <v>3</v>
      </c>
      <c r="F25" s="121">
        <v>48</v>
      </c>
      <c r="G25" s="121">
        <v>48</v>
      </c>
      <c r="H25" s="166"/>
      <c r="I25" s="121"/>
      <c r="J25" s="121"/>
      <c r="K25" s="121"/>
      <c r="L25" s="121">
        <v>48</v>
      </c>
      <c r="M25" s="121"/>
      <c r="N25" s="121"/>
      <c r="O25" s="121"/>
      <c r="P25" s="121"/>
      <c r="Q25" s="121"/>
      <c r="R25" s="121"/>
      <c r="S25" s="121"/>
      <c r="T25" s="121"/>
      <c r="U25" s="121"/>
      <c r="V25" s="5" t="s">
        <v>64</v>
      </c>
      <c r="W25" s="217"/>
    </row>
    <row r="26" spans="1:23" s="148" customFormat="1">
      <c r="A26" s="228"/>
      <c r="B26" s="228"/>
      <c r="C26" s="187" t="s">
        <v>741</v>
      </c>
      <c r="D26" s="52" t="s">
        <v>566</v>
      </c>
      <c r="E26" s="168">
        <v>3</v>
      </c>
      <c r="F26" s="166">
        <v>48</v>
      </c>
      <c r="G26" s="166">
        <v>48</v>
      </c>
      <c r="H26" s="166"/>
      <c r="I26" s="166"/>
      <c r="J26" s="166"/>
      <c r="K26" s="166"/>
      <c r="L26" s="166"/>
      <c r="M26" s="166"/>
      <c r="N26" s="166">
        <v>48</v>
      </c>
      <c r="O26" s="166"/>
      <c r="P26" s="166"/>
      <c r="Q26" s="166"/>
      <c r="R26" s="166"/>
      <c r="S26" s="166"/>
      <c r="T26" s="166"/>
      <c r="U26" s="166"/>
      <c r="V26" s="5" t="s">
        <v>64</v>
      </c>
      <c r="W26" s="217"/>
    </row>
    <row r="27" spans="1:23" s="148" customFormat="1">
      <c r="A27" s="228"/>
      <c r="B27" s="228"/>
      <c r="C27" s="166" t="s">
        <v>742</v>
      </c>
      <c r="D27" s="52" t="s">
        <v>582</v>
      </c>
      <c r="E27" s="168">
        <v>2.5</v>
      </c>
      <c r="F27" s="166">
        <v>40</v>
      </c>
      <c r="G27" s="166">
        <v>40</v>
      </c>
      <c r="H27" s="166"/>
      <c r="I27" s="166"/>
      <c r="J27" s="166"/>
      <c r="K27" s="166">
        <v>40</v>
      </c>
      <c r="L27" s="166"/>
      <c r="M27" s="166"/>
      <c r="N27" s="166"/>
      <c r="O27" s="166"/>
      <c r="P27" s="166"/>
      <c r="Q27" s="166"/>
      <c r="R27" s="166"/>
      <c r="S27" s="166"/>
      <c r="T27" s="166"/>
      <c r="U27" s="166"/>
      <c r="V27" s="5" t="s">
        <v>64</v>
      </c>
      <c r="W27" s="217"/>
    </row>
    <row r="28" spans="1:23" s="148" customFormat="1">
      <c r="A28" s="228"/>
      <c r="B28" s="228"/>
      <c r="C28" s="166" t="s">
        <v>743</v>
      </c>
      <c r="D28" s="52" t="s">
        <v>583</v>
      </c>
      <c r="E28" s="168">
        <v>3.5</v>
      </c>
      <c r="F28" s="166">
        <v>56</v>
      </c>
      <c r="G28" s="166">
        <v>56</v>
      </c>
      <c r="H28" s="166"/>
      <c r="I28" s="166"/>
      <c r="J28" s="166"/>
      <c r="K28" s="166"/>
      <c r="L28" s="166">
        <v>56</v>
      </c>
      <c r="M28" s="166"/>
      <c r="N28" s="166"/>
      <c r="O28" s="166"/>
      <c r="P28" s="166"/>
      <c r="Q28" s="166"/>
      <c r="R28" s="166"/>
      <c r="S28" s="166"/>
      <c r="T28" s="166"/>
      <c r="U28" s="166"/>
      <c r="V28" s="5" t="s">
        <v>64</v>
      </c>
      <c r="W28" s="217"/>
    </row>
    <row r="29" spans="1:23" s="148" customFormat="1">
      <c r="A29" s="228"/>
      <c r="B29" s="228"/>
      <c r="C29" s="166" t="s">
        <v>744</v>
      </c>
      <c r="D29" s="52" t="s">
        <v>567</v>
      </c>
      <c r="E29" s="168">
        <v>3.5</v>
      </c>
      <c r="F29" s="166">
        <v>56</v>
      </c>
      <c r="G29" s="166">
        <v>56</v>
      </c>
      <c r="H29" s="166"/>
      <c r="I29" s="166"/>
      <c r="J29" s="166"/>
      <c r="K29" s="166"/>
      <c r="L29" s="166"/>
      <c r="M29" s="166"/>
      <c r="N29" s="166">
        <v>56</v>
      </c>
      <c r="O29" s="166"/>
      <c r="P29" s="166"/>
      <c r="Q29" s="166"/>
      <c r="R29" s="166"/>
      <c r="S29" s="166"/>
      <c r="T29" s="166"/>
      <c r="U29" s="166"/>
      <c r="V29" s="5" t="s">
        <v>64</v>
      </c>
      <c r="W29" s="217"/>
    </row>
    <row r="30" spans="1:23" s="148" customFormat="1">
      <c r="A30" s="228"/>
      <c r="B30" s="228"/>
      <c r="C30" s="187" t="s">
        <v>719</v>
      </c>
      <c r="D30" s="169" t="s">
        <v>584</v>
      </c>
      <c r="E30" s="168">
        <v>2</v>
      </c>
      <c r="F30" s="166">
        <v>32</v>
      </c>
      <c r="G30" s="166">
        <v>32</v>
      </c>
      <c r="H30" s="166"/>
      <c r="I30" s="166"/>
      <c r="J30" s="166"/>
      <c r="K30" s="166"/>
      <c r="L30" s="166"/>
      <c r="M30" s="166"/>
      <c r="N30" s="166"/>
      <c r="O30" s="166">
        <v>32</v>
      </c>
      <c r="P30" s="166"/>
      <c r="Q30" s="166"/>
      <c r="R30" s="166"/>
      <c r="S30" s="166"/>
      <c r="T30" s="166"/>
      <c r="U30" s="166"/>
      <c r="V30" s="5" t="s">
        <v>64</v>
      </c>
      <c r="W30" s="217"/>
    </row>
    <row r="31" spans="1:23" s="148" customFormat="1">
      <c r="A31" s="228"/>
      <c r="B31" s="228"/>
      <c r="C31" s="166" t="s">
        <v>745</v>
      </c>
      <c r="D31" s="52" t="s">
        <v>568</v>
      </c>
      <c r="E31" s="168">
        <v>3</v>
      </c>
      <c r="F31" s="166">
        <v>48</v>
      </c>
      <c r="G31" s="166">
        <v>42</v>
      </c>
      <c r="H31" s="166"/>
      <c r="I31" s="166">
        <v>6</v>
      </c>
      <c r="J31" s="166"/>
      <c r="K31" s="166">
        <v>48</v>
      </c>
      <c r="L31" s="166"/>
      <c r="M31" s="166"/>
      <c r="N31" s="166"/>
      <c r="O31" s="166"/>
      <c r="P31" s="166"/>
      <c r="Q31" s="166"/>
      <c r="R31" s="166"/>
      <c r="S31" s="166"/>
      <c r="T31" s="166"/>
      <c r="U31" s="166"/>
      <c r="V31" s="5" t="s">
        <v>64</v>
      </c>
      <c r="W31" s="217"/>
    </row>
    <row r="32" spans="1:23" s="148" customFormat="1">
      <c r="A32" s="228"/>
      <c r="B32" s="228"/>
      <c r="C32" s="166" t="s">
        <v>632</v>
      </c>
      <c r="D32" s="51" t="s">
        <v>569</v>
      </c>
      <c r="E32" s="168">
        <v>3</v>
      </c>
      <c r="F32" s="166">
        <v>48</v>
      </c>
      <c r="G32" s="166">
        <v>48</v>
      </c>
      <c r="H32" s="166"/>
      <c r="I32" s="166"/>
      <c r="J32" s="166"/>
      <c r="K32" s="166">
        <v>48</v>
      </c>
      <c r="L32" s="166"/>
      <c r="M32" s="166"/>
      <c r="N32" s="166"/>
      <c r="O32" s="166"/>
      <c r="P32" s="166"/>
      <c r="Q32" s="166"/>
      <c r="R32" s="166"/>
      <c r="S32" s="166"/>
      <c r="T32" s="166"/>
      <c r="U32" s="166"/>
      <c r="V32" s="5" t="s">
        <v>64</v>
      </c>
      <c r="W32" s="217"/>
    </row>
    <row r="33" spans="1:23" ht="11.25" customHeight="1">
      <c r="A33" s="228"/>
      <c r="B33" s="228"/>
      <c r="C33" s="234" t="s">
        <v>587</v>
      </c>
      <c r="D33" s="234"/>
      <c r="E33" s="170">
        <f t="shared" ref="E33:U33" si="0">SUM(E6:E32)</f>
        <v>65.5</v>
      </c>
      <c r="F33" s="171">
        <f t="shared" si="0"/>
        <v>1132</v>
      </c>
      <c r="G33" s="171">
        <f t="shared" si="0"/>
        <v>1018</v>
      </c>
      <c r="H33" s="171">
        <f t="shared" si="0"/>
        <v>0</v>
      </c>
      <c r="I33" s="171">
        <f t="shared" si="0"/>
        <v>6</v>
      </c>
      <c r="J33" s="171">
        <f t="shared" si="0"/>
        <v>108</v>
      </c>
      <c r="K33" s="171">
        <f t="shared" si="0"/>
        <v>392</v>
      </c>
      <c r="L33" s="171">
        <f t="shared" si="0"/>
        <v>316</v>
      </c>
      <c r="M33" s="171">
        <f t="shared" si="0"/>
        <v>0</v>
      </c>
      <c r="N33" s="171">
        <f t="shared" si="0"/>
        <v>228</v>
      </c>
      <c r="O33" s="171">
        <f t="shared" si="0"/>
        <v>180</v>
      </c>
      <c r="P33" s="171">
        <f t="shared" si="0"/>
        <v>0</v>
      </c>
      <c r="Q33" s="171">
        <f t="shared" si="0"/>
        <v>8</v>
      </c>
      <c r="R33" s="171">
        <f t="shared" si="0"/>
        <v>8</v>
      </c>
      <c r="S33" s="171">
        <f t="shared" si="0"/>
        <v>0</v>
      </c>
      <c r="T33" s="171">
        <f t="shared" si="0"/>
        <v>0</v>
      </c>
      <c r="U33" s="171">
        <f t="shared" si="0"/>
        <v>0</v>
      </c>
      <c r="V33" s="172"/>
      <c r="W33" s="217"/>
    </row>
    <row r="34" spans="1:23" ht="11.25" customHeight="1">
      <c r="A34" s="228"/>
      <c r="B34" s="228"/>
      <c r="C34" s="166" t="s">
        <v>746</v>
      </c>
      <c r="D34" s="154" t="s">
        <v>467</v>
      </c>
      <c r="E34" s="166">
        <v>3.5</v>
      </c>
      <c r="F34" s="166">
        <v>56</v>
      </c>
      <c r="G34" s="166">
        <v>56</v>
      </c>
      <c r="H34" s="166"/>
      <c r="I34" s="166"/>
      <c r="J34" s="166"/>
      <c r="K34" s="166"/>
      <c r="L34" s="166"/>
      <c r="M34" s="166"/>
      <c r="N34" s="166"/>
      <c r="O34" s="166">
        <v>56</v>
      </c>
      <c r="P34" s="166"/>
      <c r="Q34" s="166"/>
      <c r="R34" s="166"/>
      <c r="S34" s="166"/>
      <c r="T34" s="166"/>
      <c r="U34" s="166"/>
      <c r="V34" s="5" t="s">
        <v>68</v>
      </c>
      <c r="W34" s="217"/>
    </row>
    <row r="35" spans="1:23" ht="11.25" customHeight="1">
      <c r="A35" s="228"/>
      <c r="B35" s="228"/>
      <c r="C35" s="166" t="s">
        <v>747</v>
      </c>
      <c r="D35" s="51" t="s">
        <v>452</v>
      </c>
      <c r="E35" s="168">
        <v>2.5</v>
      </c>
      <c r="F35" s="166">
        <v>40</v>
      </c>
      <c r="G35" s="166">
        <v>40</v>
      </c>
      <c r="H35" s="166"/>
      <c r="I35" s="166"/>
      <c r="J35" s="166"/>
      <c r="K35" s="166"/>
      <c r="L35" s="166"/>
      <c r="M35" s="166"/>
      <c r="N35" s="166"/>
      <c r="O35" s="166">
        <v>40</v>
      </c>
      <c r="P35" s="166"/>
      <c r="Q35" s="166"/>
      <c r="R35" s="166"/>
      <c r="S35" s="166"/>
      <c r="T35" s="166"/>
      <c r="U35" s="166"/>
      <c r="V35" s="5" t="s">
        <v>68</v>
      </c>
      <c r="W35" s="217"/>
    </row>
    <row r="36" spans="1:23" ht="11.25" customHeight="1">
      <c r="A36" s="228"/>
      <c r="B36" s="229"/>
      <c r="C36" s="223" t="s">
        <v>588</v>
      </c>
      <c r="D36" s="224"/>
      <c r="E36" s="170">
        <f t="shared" ref="E36:U36" si="1">SUM(E34:E35)</f>
        <v>6</v>
      </c>
      <c r="F36" s="171">
        <f t="shared" si="1"/>
        <v>96</v>
      </c>
      <c r="G36" s="171">
        <f t="shared" si="1"/>
        <v>96</v>
      </c>
      <c r="H36" s="171">
        <f t="shared" si="1"/>
        <v>0</v>
      </c>
      <c r="I36" s="171">
        <f t="shared" si="1"/>
        <v>0</v>
      </c>
      <c r="J36" s="171">
        <f t="shared" si="1"/>
        <v>0</v>
      </c>
      <c r="K36" s="171">
        <f t="shared" si="1"/>
        <v>0</v>
      </c>
      <c r="L36" s="171">
        <f t="shared" si="1"/>
        <v>0</v>
      </c>
      <c r="M36" s="171">
        <f t="shared" si="1"/>
        <v>0</v>
      </c>
      <c r="N36" s="171">
        <f t="shared" si="1"/>
        <v>0</v>
      </c>
      <c r="O36" s="171">
        <f t="shared" si="1"/>
        <v>96</v>
      </c>
      <c r="P36" s="171">
        <f t="shared" si="1"/>
        <v>0</v>
      </c>
      <c r="Q36" s="171">
        <f t="shared" si="1"/>
        <v>0</v>
      </c>
      <c r="R36" s="171">
        <f t="shared" si="1"/>
        <v>0</v>
      </c>
      <c r="S36" s="171">
        <f t="shared" si="1"/>
        <v>0</v>
      </c>
      <c r="T36" s="171">
        <f t="shared" si="1"/>
        <v>0</v>
      </c>
      <c r="U36" s="171">
        <f t="shared" si="1"/>
        <v>0</v>
      </c>
      <c r="V36" s="54"/>
      <c r="W36" s="218"/>
    </row>
    <row r="37" spans="1:23" ht="11.25" customHeight="1">
      <c r="A37" s="228"/>
      <c r="B37" s="227" t="s">
        <v>58</v>
      </c>
      <c r="C37" s="190" t="s">
        <v>804</v>
      </c>
      <c r="D37" s="52" t="s">
        <v>570</v>
      </c>
      <c r="E37" s="130">
        <v>2</v>
      </c>
      <c r="F37" s="121">
        <v>32</v>
      </c>
      <c r="G37" s="121">
        <v>24</v>
      </c>
      <c r="H37" s="121"/>
      <c r="I37" s="121">
        <v>8</v>
      </c>
      <c r="J37" s="121"/>
      <c r="K37" s="121">
        <v>32</v>
      </c>
      <c r="L37" s="121"/>
      <c r="M37" s="121"/>
      <c r="N37" s="121"/>
      <c r="O37" s="121"/>
      <c r="P37" s="121"/>
      <c r="Q37" s="121"/>
      <c r="R37" s="121"/>
      <c r="S37" s="121"/>
      <c r="T37" s="121"/>
      <c r="U37" s="121"/>
      <c r="V37" s="216" t="s">
        <v>472</v>
      </c>
      <c r="W37" s="216" t="s">
        <v>571</v>
      </c>
    </row>
    <row r="38" spans="1:23" ht="11.25" customHeight="1">
      <c r="A38" s="228"/>
      <c r="B38" s="228"/>
      <c r="C38" s="190" t="s">
        <v>805</v>
      </c>
      <c r="D38" s="154" t="s">
        <v>325</v>
      </c>
      <c r="E38" s="168">
        <v>1</v>
      </c>
      <c r="F38" s="166">
        <v>16</v>
      </c>
      <c r="G38" s="166">
        <v>16</v>
      </c>
      <c r="H38" s="168"/>
      <c r="I38" s="168"/>
      <c r="J38" s="168"/>
      <c r="K38" s="168"/>
      <c r="L38" s="166">
        <v>16</v>
      </c>
      <c r="M38" s="168"/>
      <c r="N38" s="168"/>
      <c r="O38" s="168"/>
      <c r="P38" s="166"/>
      <c r="Q38" s="166"/>
      <c r="R38" s="166"/>
      <c r="S38" s="166"/>
      <c r="T38" s="166"/>
      <c r="U38" s="56"/>
      <c r="V38" s="217"/>
      <c r="W38" s="217"/>
    </row>
    <row r="39" spans="1:23" ht="11.25" customHeight="1">
      <c r="A39" s="228"/>
      <c r="B39" s="228"/>
      <c r="C39" s="190"/>
      <c r="D39" s="153" t="s">
        <v>310</v>
      </c>
      <c r="E39" s="168">
        <v>1.5</v>
      </c>
      <c r="F39" s="166">
        <v>24</v>
      </c>
      <c r="G39" s="166">
        <v>24</v>
      </c>
      <c r="H39" s="158"/>
      <c r="I39" s="158"/>
      <c r="J39" s="158"/>
      <c r="K39" s="158"/>
      <c r="L39" s="158"/>
      <c r="M39" s="158"/>
      <c r="N39" s="158"/>
      <c r="O39" s="158"/>
      <c r="P39" s="158"/>
      <c r="Q39" s="166">
        <v>24</v>
      </c>
      <c r="R39" s="166"/>
      <c r="S39" s="166"/>
      <c r="T39" s="168"/>
      <c r="U39" s="56"/>
      <c r="V39" s="217"/>
      <c r="W39" s="217"/>
    </row>
    <row r="40" spans="1:23" ht="11.25" customHeight="1">
      <c r="A40" s="228"/>
      <c r="B40" s="228"/>
      <c r="C40" s="223" t="s">
        <v>588</v>
      </c>
      <c r="D40" s="224"/>
      <c r="E40" s="170">
        <f>SUM(E37:E39)</f>
        <v>4.5</v>
      </c>
      <c r="F40" s="171">
        <f>SUM(F37:F39)</f>
        <v>72</v>
      </c>
      <c r="G40" s="171">
        <f>SUM(G37:G39)</f>
        <v>64</v>
      </c>
      <c r="H40" s="171">
        <f t="shared" ref="H40:U40" si="2">SUM(H37:H39)</f>
        <v>0</v>
      </c>
      <c r="I40" s="171">
        <f t="shared" si="2"/>
        <v>8</v>
      </c>
      <c r="J40" s="171">
        <f t="shared" si="2"/>
        <v>0</v>
      </c>
      <c r="K40" s="171">
        <f t="shared" si="2"/>
        <v>32</v>
      </c>
      <c r="L40" s="171">
        <f t="shared" si="2"/>
        <v>16</v>
      </c>
      <c r="M40" s="171">
        <f t="shared" si="2"/>
        <v>0</v>
      </c>
      <c r="N40" s="171">
        <f t="shared" si="2"/>
        <v>0</v>
      </c>
      <c r="O40" s="171">
        <f t="shared" si="2"/>
        <v>0</v>
      </c>
      <c r="P40" s="171">
        <f t="shared" si="2"/>
        <v>0</v>
      </c>
      <c r="Q40" s="171">
        <f t="shared" si="2"/>
        <v>24</v>
      </c>
      <c r="R40" s="171">
        <f t="shared" si="2"/>
        <v>0</v>
      </c>
      <c r="S40" s="171">
        <f t="shared" si="2"/>
        <v>0</v>
      </c>
      <c r="T40" s="171">
        <f t="shared" si="2"/>
        <v>0</v>
      </c>
      <c r="U40" s="171">
        <f t="shared" si="2"/>
        <v>0</v>
      </c>
      <c r="V40" s="217"/>
      <c r="W40" s="217"/>
    </row>
    <row r="41" spans="1:23" s="155" customFormat="1" ht="21.75" customHeight="1">
      <c r="A41" s="229"/>
      <c r="B41" s="229"/>
      <c r="C41" s="235" t="s">
        <v>627</v>
      </c>
      <c r="D41" s="236"/>
      <c r="E41" s="236"/>
      <c r="F41" s="236"/>
      <c r="G41" s="236"/>
      <c r="H41" s="236"/>
      <c r="I41" s="236"/>
      <c r="J41" s="236"/>
      <c r="K41" s="236"/>
      <c r="L41" s="236"/>
      <c r="M41" s="236"/>
      <c r="N41" s="236"/>
      <c r="O41" s="236"/>
      <c r="P41" s="236"/>
      <c r="Q41" s="236"/>
      <c r="R41" s="236"/>
      <c r="S41" s="236"/>
      <c r="T41" s="236"/>
      <c r="U41" s="236"/>
      <c r="V41" s="218"/>
      <c r="W41" s="218"/>
    </row>
    <row r="42" spans="1:23" ht="12" customHeight="1">
      <c r="A42" s="225" t="s">
        <v>59</v>
      </c>
      <c r="B42" s="230" t="s">
        <v>305</v>
      </c>
      <c r="C42" s="125" t="s">
        <v>748</v>
      </c>
      <c r="D42" s="9" t="s">
        <v>591</v>
      </c>
      <c r="E42" s="121">
        <v>3.5</v>
      </c>
      <c r="F42" s="121">
        <v>56</v>
      </c>
      <c r="G42" s="121">
        <v>48</v>
      </c>
      <c r="H42" s="121">
        <v>8</v>
      </c>
      <c r="I42" s="121"/>
      <c r="J42" s="121"/>
      <c r="K42" s="121"/>
      <c r="L42" s="121">
        <v>56</v>
      </c>
      <c r="M42" s="156"/>
      <c r="N42" s="121"/>
      <c r="O42" s="121"/>
      <c r="P42" s="121"/>
      <c r="Q42" s="121"/>
      <c r="R42" s="121"/>
      <c r="S42" s="121"/>
      <c r="T42" s="121"/>
      <c r="U42" s="121"/>
      <c r="V42" s="5" t="s">
        <v>47</v>
      </c>
      <c r="W42" s="216" t="s">
        <v>817</v>
      </c>
    </row>
    <row r="43" spans="1:23" ht="12" customHeight="1">
      <c r="A43" s="226"/>
      <c r="B43" s="231"/>
      <c r="C43" s="188" t="s">
        <v>749</v>
      </c>
      <c r="D43" s="9" t="s">
        <v>572</v>
      </c>
      <c r="E43" s="121">
        <v>2.5</v>
      </c>
      <c r="F43" s="121">
        <v>40</v>
      </c>
      <c r="G43" s="121">
        <v>32</v>
      </c>
      <c r="H43" s="121">
        <v>8</v>
      </c>
      <c r="I43" s="121"/>
      <c r="J43" s="121"/>
      <c r="K43" s="121"/>
      <c r="L43" s="121"/>
      <c r="M43" s="121"/>
      <c r="N43" s="121">
        <v>40</v>
      </c>
      <c r="O43" s="121"/>
      <c r="P43" s="121"/>
      <c r="Q43" s="121"/>
      <c r="R43" s="121"/>
      <c r="S43" s="121"/>
      <c r="T43" s="121"/>
      <c r="U43" s="121"/>
      <c r="V43" s="5" t="s">
        <v>47</v>
      </c>
      <c r="W43" s="217"/>
    </row>
    <row r="44" spans="1:23" ht="12" customHeight="1">
      <c r="A44" s="226"/>
      <c r="B44" s="231"/>
      <c r="C44" s="188" t="s">
        <v>750</v>
      </c>
      <c r="D44" s="152" t="s">
        <v>376</v>
      </c>
      <c r="E44" s="130">
        <v>3</v>
      </c>
      <c r="F44" s="187">
        <v>54</v>
      </c>
      <c r="G44" s="121">
        <v>54</v>
      </c>
      <c r="H44" s="121"/>
      <c r="I44" s="121"/>
      <c r="J44" s="121"/>
      <c r="K44" s="121"/>
      <c r="L44" s="121"/>
      <c r="M44" s="121"/>
      <c r="N44" s="121">
        <v>54</v>
      </c>
      <c r="O44" s="121"/>
      <c r="P44" s="121"/>
      <c r="Q44" s="121"/>
      <c r="R44" s="121"/>
      <c r="S44" s="121"/>
      <c r="T44" s="121"/>
      <c r="U44" s="121"/>
      <c r="V44" s="5" t="s">
        <v>61</v>
      </c>
      <c r="W44" s="217"/>
    </row>
    <row r="45" spans="1:23" ht="12" customHeight="1">
      <c r="A45" s="226"/>
      <c r="B45" s="231"/>
      <c r="C45" s="188" t="s">
        <v>751</v>
      </c>
      <c r="D45" s="152" t="s">
        <v>377</v>
      </c>
      <c r="E45" s="130">
        <v>2.5</v>
      </c>
      <c r="F45" s="187">
        <v>46</v>
      </c>
      <c r="G45" s="121">
        <v>46</v>
      </c>
      <c r="H45" s="121"/>
      <c r="I45" s="121"/>
      <c r="J45" s="121"/>
      <c r="K45" s="121"/>
      <c r="L45" s="121"/>
      <c r="M45" s="121"/>
      <c r="N45" s="121">
        <v>46</v>
      </c>
      <c r="O45" s="121"/>
      <c r="P45" s="121"/>
      <c r="Q45" s="121"/>
      <c r="R45" s="121"/>
      <c r="S45" s="121"/>
      <c r="T45" s="121"/>
      <c r="U45" s="121"/>
      <c r="V45" s="5" t="s">
        <v>61</v>
      </c>
      <c r="W45" s="217"/>
    </row>
    <row r="46" spans="1:23" ht="12" customHeight="1">
      <c r="A46" s="226"/>
      <c r="B46" s="231"/>
      <c r="C46" s="188" t="s">
        <v>701</v>
      </c>
      <c r="D46" s="152" t="s">
        <v>295</v>
      </c>
      <c r="E46" s="168">
        <v>1</v>
      </c>
      <c r="F46" s="166">
        <v>16</v>
      </c>
      <c r="G46" s="166">
        <v>16</v>
      </c>
      <c r="H46" s="166"/>
      <c r="I46" s="166"/>
      <c r="J46" s="166"/>
      <c r="L46" s="166"/>
      <c r="M46" s="166">
        <v>16</v>
      </c>
      <c r="N46" s="166"/>
      <c r="O46" s="166"/>
      <c r="P46" s="166"/>
      <c r="Q46" s="166"/>
      <c r="R46" s="166"/>
      <c r="S46" s="166"/>
      <c r="T46" s="166"/>
      <c r="U46" s="166"/>
      <c r="V46" s="5" t="s">
        <v>61</v>
      </c>
      <c r="W46" s="217"/>
    </row>
    <row r="47" spans="1:23" ht="12" customHeight="1">
      <c r="A47" s="226"/>
      <c r="B47" s="231"/>
      <c r="C47" s="192" t="s">
        <v>659</v>
      </c>
      <c r="D47" s="41" t="s">
        <v>578</v>
      </c>
      <c r="E47" s="191">
        <v>2.5</v>
      </c>
      <c r="F47" s="190">
        <v>40</v>
      </c>
      <c r="G47" s="190">
        <v>32</v>
      </c>
      <c r="H47" s="190">
        <v>8</v>
      </c>
      <c r="I47" s="190"/>
      <c r="J47" s="190"/>
      <c r="K47" s="190"/>
      <c r="L47" s="190"/>
      <c r="M47" s="190"/>
      <c r="N47" s="190">
        <v>40</v>
      </c>
      <c r="O47" s="190"/>
      <c r="P47" s="190"/>
      <c r="Q47" s="190"/>
      <c r="R47" s="190"/>
      <c r="S47" s="190"/>
      <c r="T47" s="190"/>
      <c r="U47" s="190"/>
      <c r="V47" s="5" t="s">
        <v>61</v>
      </c>
      <c r="W47" s="217"/>
    </row>
    <row r="48" spans="1:23" ht="12" customHeight="1">
      <c r="A48" s="226"/>
      <c r="B48" s="231"/>
      <c r="C48" s="167" t="s">
        <v>675</v>
      </c>
      <c r="D48" s="153" t="s">
        <v>294</v>
      </c>
      <c r="E48" s="168">
        <v>2</v>
      </c>
      <c r="F48" s="166">
        <v>32</v>
      </c>
      <c r="G48" s="166">
        <v>32</v>
      </c>
      <c r="H48" s="166"/>
      <c r="I48" s="166"/>
      <c r="J48" s="166"/>
      <c r="K48" s="166"/>
      <c r="L48" s="166"/>
      <c r="M48" s="166"/>
      <c r="N48" s="166">
        <v>32</v>
      </c>
      <c r="O48" s="166"/>
      <c r="P48" s="166"/>
      <c r="Q48" s="166"/>
      <c r="R48" s="166"/>
      <c r="S48" s="166"/>
      <c r="T48" s="166"/>
      <c r="U48" s="166"/>
      <c r="V48" s="5" t="s">
        <v>61</v>
      </c>
      <c r="W48" s="217"/>
    </row>
    <row r="49" spans="1:23" ht="12" customHeight="1">
      <c r="A49" s="226"/>
      <c r="B49" s="231"/>
      <c r="C49" s="192" t="s">
        <v>652</v>
      </c>
      <c r="D49" s="152" t="s">
        <v>404</v>
      </c>
      <c r="E49" s="191">
        <v>3</v>
      </c>
      <c r="F49" s="190">
        <v>48</v>
      </c>
      <c r="G49" s="190">
        <v>40</v>
      </c>
      <c r="H49" s="190">
        <v>8</v>
      </c>
      <c r="I49" s="190"/>
      <c r="J49" s="190"/>
      <c r="K49" s="190"/>
      <c r="L49" s="190"/>
      <c r="M49" s="190"/>
      <c r="N49" s="190"/>
      <c r="O49" s="190">
        <v>48</v>
      </c>
      <c r="P49" s="190"/>
      <c r="Q49" s="190"/>
      <c r="R49" s="190"/>
      <c r="S49" s="190"/>
      <c r="T49" s="190"/>
      <c r="U49" s="190"/>
      <c r="V49" s="5" t="s">
        <v>116</v>
      </c>
      <c r="W49" s="217"/>
    </row>
    <row r="50" spans="1:23" ht="12" customHeight="1">
      <c r="A50" s="226"/>
      <c r="B50" s="231"/>
      <c r="C50" s="192" t="s">
        <v>693</v>
      </c>
      <c r="D50" s="51" t="s">
        <v>574</v>
      </c>
      <c r="E50" s="191">
        <v>2.5</v>
      </c>
      <c r="F50" s="190">
        <v>40</v>
      </c>
      <c r="G50" s="190">
        <v>40</v>
      </c>
      <c r="H50" s="190"/>
      <c r="I50" s="190"/>
      <c r="J50" s="190"/>
      <c r="K50" s="190"/>
      <c r="L50" s="190"/>
      <c r="M50" s="190"/>
      <c r="N50" s="190"/>
      <c r="O50" s="190">
        <v>40</v>
      </c>
      <c r="P50" s="190"/>
      <c r="Q50" s="190"/>
      <c r="R50" s="190"/>
      <c r="S50" s="190"/>
      <c r="T50" s="190"/>
      <c r="U50" s="190"/>
      <c r="V50" s="5" t="s">
        <v>61</v>
      </c>
      <c r="W50" s="217"/>
    </row>
    <row r="51" spans="1:23" ht="12" customHeight="1">
      <c r="A51" s="226"/>
      <c r="B51" s="231"/>
      <c r="C51" s="167" t="s">
        <v>686</v>
      </c>
      <c r="D51" s="153" t="s">
        <v>389</v>
      </c>
      <c r="E51" s="168">
        <v>3.5</v>
      </c>
      <c r="F51" s="166">
        <v>56</v>
      </c>
      <c r="G51" s="166">
        <v>44</v>
      </c>
      <c r="H51" s="166">
        <v>12</v>
      </c>
      <c r="I51" s="166"/>
      <c r="J51" s="168"/>
      <c r="K51" s="168"/>
      <c r="L51" s="168"/>
      <c r="M51" s="168"/>
      <c r="N51" s="168"/>
      <c r="O51" s="166">
        <v>56</v>
      </c>
      <c r="P51" s="166"/>
      <c r="Q51" s="166"/>
      <c r="R51" s="166"/>
      <c r="S51" s="166"/>
      <c r="T51" s="166"/>
      <c r="U51" s="166"/>
      <c r="V51" s="5" t="s">
        <v>61</v>
      </c>
      <c r="W51" s="217"/>
    </row>
    <row r="52" spans="1:23" ht="12" customHeight="1">
      <c r="A52" s="226"/>
      <c r="B52" s="231"/>
      <c r="C52" s="201" t="s">
        <v>655</v>
      </c>
      <c r="D52" s="153" t="s">
        <v>605</v>
      </c>
      <c r="E52" s="202">
        <v>2.5</v>
      </c>
      <c r="F52" s="200">
        <v>40</v>
      </c>
      <c r="G52" s="200">
        <v>32</v>
      </c>
      <c r="H52" s="200">
        <v>8</v>
      </c>
      <c r="I52" s="200"/>
      <c r="J52" s="200"/>
      <c r="K52" s="200"/>
      <c r="L52" s="200"/>
      <c r="M52" s="200"/>
      <c r="N52" s="200"/>
      <c r="O52" s="200">
        <v>40</v>
      </c>
      <c r="P52" s="200"/>
      <c r="Q52" s="200"/>
      <c r="R52" s="200"/>
      <c r="S52" s="200"/>
      <c r="T52" s="200"/>
      <c r="U52" s="10"/>
      <c r="V52" s="5" t="s">
        <v>815</v>
      </c>
      <c r="W52" s="217"/>
    </row>
    <row r="53" spans="1:23" ht="12" customHeight="1">
      <c r="A53" s="226"/>
      <c r="B53" s="231"/>
      <c r="C53" s="192" t="s">
        <v>709</v>
      </c>
      <c r="D53" s="9" t="s">
        <v>573</v>
      </c>
      <c r="E53" s="191">
        <v>4.5</v>
      </c>
      <c r="F53" s="190">
        <v>72</v>
      </c>
      <c r="G53" s="190">
        <v>64</v>
      </c>
      <c r="H53" s="190">
        <v>8</v>
      </c>
      <c r="I53" s="190"/>
      <c r="J53" s="190"/>
      <c r="K53" s="190"/>
      <c r="L53" s="190"/>
      <c r="M53" s="190"/>
      <c r="N53" s="190"/>
      <c r="O53" s="190"/>
      <c r="P53" s="190"/>
      <c r="Q53" s="190">
        <v>72</v>
      </c>
      <c r="R53" s="190"/>
      <c r="S53" s="190"/>
      <c r="T53" s="190"/>
      <c r="U53" s="190"/>
      <c r="V53" s="5" t="s">
        <v>61</v>
      </c>
      <c r="W53" s="217"/>
    </row>
    <row r="54" spans="1:23" ht="12" customHeight="1">
      <c r="A54" s="226"/>
      <c r="B54" s="231"/>
      <c r="C54" s="194" t="s">
        <v>711</v>
      </c>
      <c r="D54" s="152" t="s">
        <v>303</v>
      </c>
      <c r="E54" s="196">
        <v>2</v>
      </c>
      <c r="F54" s="195">
        <v>32</v>
      </c>
      <c r="G54" s="195">
        <v>32</v>
      </c>
      <c r="H54" s="195"/>
      <c r="I54" s="195"/>
      <c r="J54" s="195"/>
      <c r="K54" s="195"/>
      <c r="L54" s="195"/>
      <c r="M54" s="195"/>
      <c r="N54" s="195"/>
      <c r="O54" s="195"/>
      <c r="P54" s="195"/>
      <c r="Q54" s="195">
        <v>32</v>
      </c>
      <c r="R54" s="195"/>
      <c r="S54" s="195"/>
      <c r="T54" s="195"/>
      <c r="U54" s="195"/>
      <c r="V54" s="5" t="s">
        <v>61</v>
      </c>
      <c r="W54" s="217"/>
    </row>
    <row r="55" spans="1:23" ht="12" customHeight="1">
      <c r="A55" s="226"/>
      <c r="B55" s="231"/>
      <c r="C55" s="192" t="s">
        <v>651</v>
      </c>
      <c r="D55" s="153" t="s">
        <v>75</v>
      </c>
      <c r="E55" s="191">
        <v>2</v>
      </c>
      <c r="F55" s="190">
        <v>32</v>
      </c>
      <c r="G55" s="190">
        <v>24</v>
      </c>
      <c r="H55" s="190">
        <v>8</v>
      </c>
      <c r="I55" s="190"/>
      <c r="J55" s="190"/>
      <c r="K55" s="190"/>
      <c r="L55" s="190"/>
      <c r="M55" s="190"/>
      <c r="N55" s="190"/>
      <c r="O55" s="190"/>
      <c r="P55" s="190"/>
      <c r="Q55" s="190">
        <v>32</v>
      </c>
      <c r="R55" s="190"/>
      <c r="S55" s="190"/>
      <c r="T55" s="190"/>
      <c r="U55" s="190"/>
      <c r="V55" s="5" t="s">
        <v>61</v>
      </c>
      <c r="W55" s="217"/>
    </row>
    <row r="56" spans="1:23" ht="12" customHeight="1">
      <c r="A56" s="226"/>
      <c r="B56" s="231"/>
      <c r="C56" s="188" t="s">
        <v>689</v>
      </c>
      <c r="D56" s="52" t="s">
        <v>575</v>
      </c>
      <c r="E56" s="168">
        <v>2</v>
      </c>
      <c r="F56" s="166">
        <v>32</v>
      </c>
      <c r="G56" s="166">
        <v>32</v>
      </c>
      <c r="H56" s="166"/>
      <c r="I56" s="166"/>
      <c r="J56" s="166"/>
      <c r="K56" s="166"/>
      <c r="L56" s="166"/>
      <c r="M56" s="166"/>
      <c r="N56" s="166"/>
      <c r="O56" s="166"/>
      <c r="P56" s="166"/>
      <c r="Q56" s="166"/>
      <c r="R56" s="166">
        <v>32</v>
      </c>
      <c r="S56" s="166"/>
      <c r="T56" s="166"/>
      <c r="U56" s="198"/>
      <c r="V56" s="5" t="s">
        <v>61</v>
      </c>
      <c r="W56" s="217"/>
    </row>
    <row r="57" spans="1:23" ht="12" customHeight="1">
      <c r="A57" s="226"/>
      <c r="B57" s="231"/>
      <c r="C57" s="188" t="s">
        <v>718</v>
      </c>
      <c r="D57" s="153" t="s">
        <v>458</v>
      </c>
      <c r="E57" s="168">
        <v>2</v>
      </c>
      <c r="F57" s="166">
        <v>32</v>
      </c>
      <c r="G57" s="166">
        <v>32</v>
      </c>
      <c r="H57" s="166"/>
      <c r="I57" s="166"/>
      <c r="J57" s="166"/>
      <c r="K57" s="166"/>
      <c r="L57" s="166"/>
      <c r="M57" s="166"/>
      <c r="N57" s="166"/>
      <c r="O57" s="166"/>
      <c r="P57" s="166"/>
      <c r="Q57" s="166"/>
      <c r="R57" s="166">
        <v>32</v>
      </c>
      <c r="S57" s="121"/>
      <c r="T57" s="121"/>
      <c r="U57" s="121"/>
      <c r="V57" s="5" t="s">
        <v>61</v>
      </c>
      <c r="W57" s="217"/>
    </row>
    <row r="58" spans="1:23" ht="12" customHeight="1">
      <c r="A58" s="226"/>
      <c r="B58" s="231"/>
      <c r="C58" s="223" t="s">
        <v>588</v>
      </c>
      <c r="D58" s="224"/>
      <c r="E58" s="170">
        <f>SUM(E42:E57)</f>
        <v>41</v>
      </c>
      <c r="F58" s="171">
        <f>SUM(F42:F57)</f>
        <v>668</v>
      </c>
      <c r="G58" s="171">
        <f t="shared" ref="G58:R58" si="3">SUM(G42:G57)</f>
        <v>600</v>
      </c>
      <c r="H58" s="171">
        <f t="shared" si="3"/>
        <v>68</v>
      </c>
      <c r="I58" s="171">
        <f t="shared" si="3"/>
        <v>0</v>
      </c>
      <c r="J58" s="171">
        <f t="shared" si="3"/>
        <v>0</v>
      </c>
      <c r="K58" s="171">
        <f t="shared" si="3"/>
        <v>0</v>
      </c>
      <c r="L58" s="171">
        <f t="shared" si="3"/>
        <v>56</v>
      </c>
      <c r="M58" s="171">
        <f t="shared" si="3"/>
        <v>16</v>
      </c>
      <c r="N58" s="171">
        <f t="shared" si="3"/>
        <v>212</v>
      </c>
      <c r="O58" s="171">
        <f t="shared" si="3"/>
        <v>184</v>
      </c>
      <c r="P58" s="171">
        <f t="shared" si="3"/>
        <v>0</v>
      </c>
      <c r="Q58" s="171">
        <f t="shared" si="3"/>
        <v>136</v>
      </c>
      <c r="R58" s="171">
        <f t="shared" si="3"/>
        <v>64</v>
      </c>
      <c r="S58" s="171">
        <f>SUM(S42:S57)</f>
        <v>0</v>
      </c>
      <c r="T58" s="171">
        <f>SUM(T42:T57)</f>
        <v>0</v>
      </c>
      <c r="U58" s="171">
        <f>SUM(U42:U57)</f>
        <v>0</v>
      </c>
      <c r="V58" s="157"/>
      <c r="W58" s="217"/>
    </row>
    <row r="59" spans="1:23" ht="12" customHeight="1">
      <c r="A59" s="226"/>
      <c r="B59" s="231"/>
      <c r="C59" s="188" t="s">
        <v>792</v>
      </c>
      <c r="D59" s="52" t="s">
        <v>793</v>
      </c>
      <c r="E59" s="168">
        <v>2</v>
      </c>
      <c r="F59" s="166">
        <v>32</v>
      </c>
      <c r="G59" s="166">
        <v>20</v>
      </c>
      <c r="H59" s="166"/>
      <c r="I59" s="166">
        <v>12</v>
      </c>
      <c r="J59" s="166"/>
      <c r="K59" s="166"/>
      <c r="L59" s="166"/>
      <c r="M59" s="166"/>
      <c r="N59" s="166"/>
      <c r="O59" s="166">
        <v>32</v>
      </c>
      <c r="P59" s="121"/>
      <c r="Q59" s="121"/>
      <c r="R59" s="121"/>
      <c r="S59" s="121"/>
      <c r="T59" s="121"/>
      <c r="U59" s="121"/>
      <c r="V59" s="5" t="s">
        <v>48</v>
      </c>
      <c r="W59" s="217"/>
    </row>
    <row r="60" spans="1:23" ht="12" customHeight="1">
      <c r="A60" s="226"/>
      <c r="B60" s="231"/>
      <c r="C60" s="192" t="s">
        <v>646</v>
      </c>
      <c r="D60" s="52" t="s">
        <v>614</v>
      </c>
      <c r="E60" s="191">
        <v>2.5</v>
      </c>
      <c r="F60" s="190">
        <v>40</v>
      </c>
      <c r="G60" s="190">
        <v>28</v>
      </c>
      <c r="H60" s="190"/>
      <c r="I60" s="195">
        <v>12</v>
      </c>
      <c r="J60" s="190"/>
      <c r="K60" s="190"/>
      <c r="L60" s="190"/>
      <c r="M60" s="190"/>
      <c r="N60" s="190"/>
      <c r="O60" s="190"/>
      <c r="P60" s="190"/>
      <c r="Q60" s="190">
        <v>40</v>
      </c>
      <c r="R60" s="121"/>
      <c r="S60" s="121"/>
      <c r="T60" s="121"/>
      <c r="U60" s="56"/>
      <c r="V60" s="5" t="s">
        <v>457</v>
      </c>
      <c r="W60" s="217"/>
    </row>
    <row r="61" spans="1:23" ht="12" customHeight="1">
      <c r="A61" s="226"/>
      <c r="B61" s="232"/>
      <c r="C61" s="223" t="s">
        <v>589</v>
      </c>
      <c r="D61" s="224"/>
      <c r="E61" s="170">
        <f t="shared" ref="E61:U61" si="4">SUM(E59:E60)</f>
        <v>4.5</v>
      </c>
      <c r="F61" s="171">
        <f t="shared" si="4"/>
        <v>72</v>
      </c>
      <c r="G61" s="171">
        <f t="shared" si="4"/>
        <v>48</v>
      </c>
      <c r="H61" s="171">
        <f t="shared" si="4"/>
        <v>0</v>
      </c>
      <c r="I61" s="171">
        <f t="shared" si="4"/>
        <v>24</v>
      </c>
      <c r="J61" s="171">
        <f t="shared" si="4"/>
        <v>0</v>
      </c>
      <c r="K61" s="171">
        <f t="shared" si="4"/>
        <v>0</v>
      </c>
      <c r="L61" s="171">
        <f t="shared" si="4"/>
        <v>0</v>
      </c>
      <c r="M61" s="171">
        <f t="shared" si="4"/>
        <v>0</v>
      </c>
      <c r="N61" s="171">
        <f t="shared" si="4"/>
        <v>0</v>
      </c>
      <c r="O61" s="171">
        <f t="shared" si="4"/>
        <v>32</v>
      </c>
      <c r="P61" s="171">
        <f t="shared" si="4"/>
        <v>0</v>
      </c>
      <c r="Q61" s="171">
        <f t="shared" si="4"/>
        <v>40</v>
      </c>
      <c r="R61" s="171">
        <f t="shared" si="4"/>
        <v>0</v>
      </c>
      <c r="S61" s="171">
        <f t="shared" si="4"/>
        <v>0</v>
      </c>
      <c r="T61" s="53">
        <f t="shared" si="4"/>
        <v>0</v>
      </c>
      <c r="U61" s="53">
        <f t="shared" si="4"/>
        <v>0</v>
      </c>
      <c r="V61" s="157"/>
      <c r="W61" s="218"/>
    </row>
    <row r="62" spans="1:23" ht="12" customHeight="1">
      <c r="A62" s="226"/>
      <c r="B62" s="230" t="s">
        <v>306</v>
      </c>
      <c r="C62" s="201" t="s">
        <v>663</v>
      </c>
      <c r="D62" s="153" t="s">
        <v>606</v>
      </c>
      <c r="E62" s="202">
        <v>3</v>
      </c>
      <c r="F62" s="200">
        <v>48</v>
      </c>
      <c r="G62" s="200">
        <v>40</v>
      </c>
      <c r="H62" s="200">
        <v>8</v>
      </c>
      <c r="I62" s="200"/>
      <c r="J62" s="200"/>
      <c r="K62" s="200"/>
      <c r="L62" s="200"/>
      <c r="M62" s="200"/>
      <c r="N62" s="200"/>
      <c r="O62" s="200"/>
      <c r="P62" s="200"/>
      <c r="Q62" s="200">
        <v>48</v>
      </c>
      <c r="R62" s="200"/>
      <c r="S62" s="200"/>
      <c r="T62" s="150"/>
      <c r="U62" s="200"/>
      <c r="V62" s="5" t="s">
        <v>119</v>
      </c>
      <c r="W62" s="216" t="s">
        <v>816</v>
      </c>
    </row>
    <row r="63" spans="1:23" ht="12" customHeight="1">
      <c r="A63" s="226"/>
      <c r="B63" s="231"/>
      <c r="C63" s="167" t="s">
        <v>677</v>
      </c>
      <c r="D63" s="153" t="s">
        <v>607</v>
      </c>
      <c r="E63" s="168">
        <v>2.5</v>
      </c>
      <c r="F63" s="166">
        <v>40</v>
      </c>
      <c r="G63" s="166">
        <v>32</v>
      </c>
      <c r="H63" s="166">
        <v>8</v>
      </c>
      <c r="I63" s="166"/>
      <c r="J63" s="166"/>
      <c r="K63" s="166"/>
      <c r="L63" s="166"/>
      <c r="M63" s="166"/>
      <c r="N63" s="166"/>
      <c r="O63" s="166"/>
      <c r="P63" s="166"/>
      <c r="Q63" s="166">
        <v>40</v>
      </c>
      <c r="R63" s="166"/>
      <c r="S63" s="166"/>
      <c r="T63" s="166"/>
      <c r="U63" s="10"/>
      <c r="V63" s="5" t="s">
        <v>65</v>
      </c>
      <c r="W63" s="217"/>
    </row>
    <row r="64" spans="1:23" ht="12" customHeight="1">
      <c r="A64" s="226"/>
      <c r="B64" s="231"/>
      <c r="C64" s="125" t="s">
        <v>672</v>
      </c>
      <c r="D64" s="153" t="s">
        <v>608</v>
      </c>
      <c r="E64" s="130">
        <v>2.5</v>
      </c>
      <c r="F64" s="121">
        <v>40</v>
      </c>
      <c r="G64" s="121">
        <v>32</v>
      </c>
      <c r="H64" s="121">
        <v>8</v>
      </c>
      <c r="I64" s="121"/>
      <c r="J64" s="121"/>
      <c r="K64" s="121"/>
      <c r="L64" s="121"/>
      <c r="M64" s="121"/>
      <c r="N64" s="121"/>
      <c r="O64" s="121"/>
      <c r="P64" s="121"/>
      <c r="Q64" s="121"/>
      <c r="R64" s="121">
        <v>40</v>
      </c>
      <c r="S64" s="121"/>
      <c r="T64" s="121"/>
      <c r="U64" s="10"/>
      <c r="V64" s="5" t="s">
        <v>27</v>
      </c>
      <c r="W64" s="217"/>
    </row>
    <row r="65" spans="1:23" ht="12" customHeight="1">
      <c r="A65" s="226"/>
      <c r="B65" s="231"/>
      <c r="C65" s="188" t="s">
        <v>692</v>
      </c>
      <c r="D65" s="153" t="s">
        <v>609</v>
      </c>
      <c r="E65" s="130">
        <v>3</v>
      </c>
      <c r="F65" s="121">
        <v>48</v>
      </c>
      <c r="G65" s="121">
        <v>40</v>
      </c>
      <c r="H65" s="121">
        <v>8</v>
      </c>
      <c r="I65" s="121"/>
      <c r="J65" s="121"/>
      <c r="K65" s="121"/>
      <c r="L65" s="121"/>
      <c r="M65" s="121"/>
      <c r="N65" s="121"/>
      <c r="O65" s="121"/>
      <c r="P65" s="121"/>
      <c r="Q65" s="121"/>
      <c r="R65" s="121">
        <v>48</v>
      </c>
      <c r="S65" s="121"/>
      <c r="T65" s="121"/>
      <c r="U65" s="121"/>
      <c r="V65" s="5" t="s">
        <v>140</v>
      </c>
      <c r="W65" s="217"/>
    </row>
    <row r="66" spans="1:23" ht="12" customHeight="1">
      <c r="A66" s="226"/>
      <c r="B66" s="231"/>
      <c r="C66" s="125" t="s">
        <v>656</v>
      </c>
      <c r="D66" s="153" t="s">
        <v>610</v>
      </c>
      <c r="E66" s="130">
        <v>3</v>
      </c>
      <c r="F66" s="121">
        <v>48</v>
      </c>
      <c r="G66" s="121">
        <v>48</v>
      </c>
      <c r="H66" s="121"/>
      <c r="I66" s="121"/>
      <c r="J66" s="121"/>
      <c r="K66" s="121"/>
      <c r="L66" s="121"/>
      <c r="M66" s="121"/>
      <c r="N66" s="121"/>
      <c r="O66" s="121"/>
      <c r="P66" s="121"/>
      <c r="Q66" s="121"/>
      <c r="R66" s="121">
        <v>48</v>
      </c>
      <c r="S66" s="121"/>
      <c r="T66" s="121"/>
      <c r="U66" s="10"/>
      <c r="V66" s="5" t="s">
        <v>405</v>
      </c>
      <c r="W66" s="217"/>
    </row>
    <row r="67" spans="1:23" ht="12" customHeight="1">
      <c r="A67" s="226"/>
      <c r="B67" s="231"/>
      <c r="C67" s="188" t="s">
        <v>668</v>
      </c>
      <c r="D67" s="153" t="s">
        <v>611</v>
      </c>
      <c r="E67" s="130">
        <v>3</v>
      </c>
      <c r="F67" s="121">
        <v>48</v>
      </c>
      <c r="G67" s="121">
        <v>40</v>
      </c>
      <c r="H67" s="121">
        <v>8</v>
      </c>
      <c r="I67" s="121"/>
      <c r="J67" s="121"/>
      <c r="K67" s="121"/>
      <c r="L67" s="121"/>
      <c r="M67" s="121"/>
      <c r="N67" s="121"/>
      <c r="O67" s="121"/>
      <c r="P67" s="121"/>
      <c r="Q67" s="121"/>
      <c r="R67" s="121">
        <v>48</v>
      </c>
      <c r="S67" s="121"/>
      <c r="T67" s="121"/>
      <c r="U67" s="10"/>
      <c r="V67" s="5" t="s">
        <v>65</v>
      </c>
      <c r="W67" s="217"/>
    </row>
    <row r="68" spans="1:23" ht="12" customHeight="1">
      <c r="A68" s="226"/>
      <c r="B68" s="231"/>
      <c r="C68" s="197" t="s">
        <v>690</v>
      </c>
      <c r="D68" s="153" t="s">
        <v>613</v>
      </c>
      <c r="E68" s="199">
        <v>2</v>
      </c>
      <c r="F68" s="198">
        <v>32</v>
      </c>
      <c r="G68" s="198">
        <v>32</v>
      </c>
      <c r="H68" s="198"/>
      <c r="I68" s="198"/>
      <c r="J68" s="198"/>
      <c r="K68" s="198"/>
      <c r="L68" s="198"/>
      <c r="M68" s="198"/>
      <c r="N68" s="198"/>
      <c r="O68" s="198"/>
      <c r="P68" s="198"/>
      <c r="Q68" s="198"/>
      <c r="R68" s="198">
        <v>32</v>
      </c>
      <c r="S68" s="198"/>
      <c r="T68" s="198"/>
      <c r="U68" s="10"/>
      <c r="V68" s="5" t="s">
        <v>622</v>
      </c>
      <c r="W68" s="217"/>
    </row>
    <row r="69" spans="1:23" ht="12" customHeight="1">
      <c r="A69" s="226"/>
      <c r="B69" s="231"/>
      <c r="C69" s="188" t="s">
        <v>700</v>
      </c>
      <c r="D69" s="164" t="s">
        <v>577</v>
      </c>
      <c r="E69" s="168">
        <v>2</v>
      </c>
      <c r="F69" s="166">
        <v>32</v>
      </c>
      <c r="G69" s="166">
        <v>32</v>
      </c>
      <c r="H69" s="166"/>
      <c r="I69" s="166"/>
      <c r="J69" s="166"/>
      <c r="K69" s="166"/>
      <c r="L69" s="166"/>
      <c r="M69" s="166"/>
      <c r="N69" s="166"/>
      <c r="O69" s="166"/>
      <c r="P69" s="166"/>
      <c r="Q69" s="166"/>
      <c r="R69" s="166"/>
      <c r="S69" s="198"/>
      <c r="T69" s="198">
        <v>32</v>
      </c>
      <c r="U69" s="10"/>
      <c r="V69" s="5" t="s">
        <v>813</v>
      </c>
      <c r="W69" s="217"/>
    </row>
    <row r="70" spans="1:23" ht="12" customHeight="1">
      <c r="A70" s="226"/>
      <c r="B70" s="231"/>
      <c r="C70" s="188" t="s">
        <v>676</v>
      </c>
      <c r="D70" s="153" t="s">
        <v>612</v>
      </c>
      <c r="E70" s="168">
        <v>2</v>
      </c>
      <c r="F70" s="166">
        <v>32</v>
      </c>
      <c r="G70" s="166">
        <v>32</v>
      </c>
      <c r="H70" s="166"/>
      <c r="I70" s="166"/>
      <c r="J70" s="166"/>
      <c r="K70" s="166"/>
      <c r="L70" s="166"/>
      <c r="M70" s="166"/>
      <c r="N70" s="166"/>
      <c r="O70" s="166"/>
      <c r="P70" s="166"/>
      <c r="Q70" s="166"/>
      <c r="R70" s="166"/>
      <c r="S70" s="168"/>
      <c r="T70" s="166">
        <v>32</v>
      </c>
      <c r="U70" s="10"/>
      <c r="V70" s="5" t="s">
        <v>65</v>
      </c>
      <c r="W70" s="217"/>
    </row>
    <row r="71" spans="1:23" ht="12" customHeight="1">
      <c r="A71" s="226"/>
      <c r="B71" s="231"/>
      <c r="C71" s="223" t="s">
        <v>588</v>
      </c>
      <c r="D71" s="224"/>
      <c r="E71" s="170">
        <f t="shared" ref="E71:U71" si="5">SUM(E62:E70)</f>
        <v>23</v>
      </c>
      <c r="F71" s="171">
        <f t="shared" si="5"/>
        <v>368</v>
      </c>
      <c r="G71" s="171">
        <f t="shared" si="5"/>
        <v>328</v>
      </c>
      <c r="H71" s="171">
        <f t="shared" si="5"/>
        <v>40</v>
      </c>
      <c r="I71" s="171">
        <f t="shared" si="5"/>
        <v>0</v>
      </c>
      <c r="J71" s="171">
        <f t="shared" si="5"/>
        <v>0</v>
      </c>
      <c r="K71" s="171">
        <f t="shared" si="5"/>
        <v>0</v>
      </c>
      <c r="L71" s="171">
        <f t="shared" si="5"/>
        <v>0</v>
      </c>
      <c r="M71" s="171">
        <f t="shared" si="5"/>
        <v>0</v>
      </c>
      <c r="N71" s="171">
        <f t="shared" si="5"/>
        <v>0</v>
      </c>
      <c r="O71" s="171">
        <f t="shared" si="5"/>
        <v>0</v>
      </c>
      <c r="P71" s="171">
        <f t="shared" si="5"/>
        <v>0</v>
      </c>
      <c r="Q71" s="171">
        <f t="shared" si="5"/>
        <v>88</v>
      </c>
      <c r="R71" s="171">
        <f t="shared" si="5"/>
        <v>216</v>
      </c>
      <c r="S71" s="171">
        <f t="shared" si="5"/>
        <v>0</v>
      </c>
      <c r="T71" s="171">
        <f t="shared" si="5"/>
        <v>64</v>
      </c>
      <c r="U71" s="53">
        <f t="shared" si="5"/>
        <v>0</v>
      </c>
      <c r="V71" s="157"/>
      <c r="W71" s="217"/>
    </row>
    <row r="72" spans="1:23" ht="12" customHeight="1">
      <c r="A72" s="226"/>
      <c r="B72" s="231"/>
      <c r="C72" s="192" t="s">
        <v>669</v>
      </c>
      <c r="D72" s="154" t="s">
        <v>374</v>
      </c>
      <c r="E72" s="191">
        <v>2.5</v>
      </c>
      <c r="F72" s="190">
        <v>40</v>
      </c>
      <c r="G72" s="190">
        <v>32</v>
      </c>
      <c r="H72" s="190">
        <v>8</v>
      </c>
      <c r="I72" s="190"/>
      <c r="J72" s="190"/>
      <c r="K72" s="190"/>
      <c r="L72" s="190"/>
      <c r="M72" s="190"/>
      <c r="N72" s="190"/>
      <c r="O72" s="190"/>
      <c r="P72" s="190"/>
      <c r="Q72" s="190">
        <v>40</v>
      </c>
      <c r="R72" s="121"/>
      <c r="S72" s="121"/>
      <c r="T72" s="121"/>
      <c r="U72" s="121"/>
      <c r="V72" s="5" t="s">
        <v>66</v>
      </c>
      <c r="W72" s="217"/>
    </row>
    <row r="73" spans="1:23" ht="12" customHeight="1">
      <c r="A73" s="226"/>
      <c r="B73" s="231"/>
      <c r="C73" s="167" t="s">
        <v>680</v>
      </c>
      <c r="D73" s="52" t="s">
        <v>619</v>
      </c>
      <c r="E73" s="168">
        <v>2.5</v>
      </c>
      <c r="F73" s="166">
        <v>40</v>
      </c>
      <c r="G73" s="166">
        <v>32</v>
      </c>
      <c r="H73" s="166">
        <v>8</v>
      </c>
      <c r="I73" s="166"/>
      <c r="J73" s="166"/>
      <c r="K73" s="166"/>
      <c r="L73" s="166"/>
      <c r="M73" s="166"/>
      <c r="N73" s="166"/>
      <c r="O73" s="166"/>
      <c r="P73" s="166"/>
      <c r="Q73" s="166">
        <v>40</v>
      </c>
      <c r="R73" s="166"/>
      <c r="S73" s="166"/>
      <c r="T73" s="166"/>
      <c r="U73" s="166"/>
      <c r="V73" s="5" t="s">
        <v>66</v>
      </c>
      <c r="W73" s="217"/>
    </row>
    <row r="74" spans="1:23" ht="12" customHeight="1">
      <c r="A74" s="226"/>
      <c r="B74" s="231"/>
      <c r="C74" s="192" t="s">
        <v>684</v>
      </c>
      <c r="D74" s="153" t="s">
        <v>375</v>
      </c>
      <c r="E74" s="191">
        <v>2</v>
      </c>
      <c r="F74" s="190">
        <v>32</v>
      </c>
      <c r="G74" s="190">
        <v>32</v>
      </c>
      <c r="H74" s="190"/>
      <c r="I74" s="190"/>
      <c r="J74" s="190"/>
      <c r="K74" s="190"/>
      <c r="L74" s="190"/>
      <c r="M74" s="190"/>
      <c r="N74" s="190"/>
      <c r="O74" s="190"/>
      <c r="P74" s="190"/>
      <c r="Q74" s="190"/>
      <c r="R74" s="190">
        <v>32</v>
      </c>
      <c r="S74" s="166"/>
      <c r="T74" s="166"/>
      <c r="U74" s="166"/>
      <c r="V74" s="5" t="s">
        <v>623</v>
      </c>
      <c r="W74" s="217"/>
    </row>
    <row r="75" spans="1:23" ht="12" customHeight="1">
      <c r="A75" s="226"/>
      <c r="B75" s="231"/>
      <c r="C75" s="125" t="s">
        <v>643</v>
      </c>
      <c r="D75" s="52" t="s">
        <v>620</v>
      </c>
      <c r="E75" s="130">
        <v>2</v>
      </c>
      <c r="F75" s="121">
        <v>32</v>
      </c>
      <c r="G75" s="121">
        <v>32</v>
      </c>
      <c r="H75" s="121"/>
      <c r="I75" s="121"/>
      <c r="J75" s="121"/>
      <c r="K75" s="121"/>
      <c r="L75" s="121"/>
      <c r="M75" s="121"/>
      <c r="N75" s="121"/>
      <c r="O75" s="121"/>
      <c r="P75" s="121"/>
      <c r="Q75" s="121"/>
      <c r="R75" s="121">
        <v>32</v>
      </c>
      <c r="S75" s="121"/>
      <c r="T75" s="121"/>
      <c r="U75" s="121"/>
      <c r="V75" s="5" t="s">
        <v>66</v>
      </c>
      <c r="W75" s="217"/>
    </row>
    <row r="76" spans="1:23" ht="12" customHeight="1">
      <c r="A76" s="226"/>
      <c r="B76" s="231"/>
      <c r="C76" s="192" t="s">
        <v>695</v>
      </c>
      <c r="D76" s="154" t="s">
        <v>299</v>
      </c>
      <c r="E76" s="191">
        <v>2</v>
      </c>
      <c r="F76" s="190">
        <v>32</v>
      </c>
      <c r="G76" s="190">
        <v>32</v>
      </c>
      <c r="H76" s="190"/>
      <c r="I76" s="190"/>
      <c r="J76" s="190"/>
      <c r="K76" s="190"/>
      <c r="L76" s="190"/>
      <c r="M76" s="190"/>
      <c r="N76" s="190"/>
      <c r="O76" s="190"/>
      <c r="P76" s="190"/>
      <c r="Q76" s="190"/>
      <c r="R76" s="190"/>
      <c r="S76" s="190"/>
      <c r="T76" s="190">
        <v>32</v>
      </c>
      <c r="U76" s="10"/>
      <c r="V76" s="5" t="s">
        <v>66</v>
      </c>
      <c r="W76" s="217"/>
    </row>
    <row r="77" spans="1:23" ht="12" customHeight="1">
      <c r="A77" s="226"/>
      <c r="B77" s="231"/>
      <c r="C77" s="188" t="s">
        <v>697</v>
      </c>
      <c r="D77" s="52" t="s">
        <v>615</v>
      </c>
      <c r="E77" s="130">
        <v>2</v>
      </c>
      <c r="F77" s="121">
        <v>32</v>
      </c>
      <c r="G77" s="121">
        <v>32</v>
      </c>
      <c r="H77" s="121"/>
      <c r="I77" s="121"/>
      <c r="J77" s="121"/>
      <c r="K77" s="121"/>
      <c r="L77" s="121"/>
      <c r="M77" s="121"/>
      <c r="N77" s="121"/>
      <c r="O77" s="121"/>
      <c r="P77" s="121"/>
      <c r="Q77" s="121"/>
      <c r="R77" s="121"/>
      <c r="S77" s="121"/>
      <c r="T77" s="121">
        <v>32</v>
      </c>
      <c r="U77" s="10"/>
      <c r="V77" s="5" t="s">
        <v>66</v>
      </c>
      <c r="W77" s="217"/>
    </row>
    <row r="78" spans="1:23" ht="12" customHeight="1">
      <c r="A78" s="226"/>
      <c r="B78" s="231"/>
      <c r="C78" s="188" t="s">
        <v>715</v>
      </c>
      <c r="D78" s="52" t="s">
        <v>616</v>
      </c>
      <c r="E78" s="130">
        <v>2</v>
      </c>
      <c r="F78" s="121">
        <v>32</v>
      </c>
      <c r="G78" s="121">
        <v>32</v>
      </c>
      <c r="H78" s="121"/>
      <c r="I78" s="121"/>
      <c r="J78" s="121"/>
      <c r="K78" s="121"/>
      <c r="L78" s="121"/>
      <c r="M78" s="121"/>
      <c r="N78" s="121"/>
      <c r="O78" s="121"/>
      <c r="P78" s="121"/>
      <c r="Q78" s="121"/>
      <c r="R78" s="121"/>
      <c r="S78" s="121"/>
      <c r="T78" s="121">
        <v>32</v>
      </c>
      <c r="U78" s="121"/>
      <c r="V78" s="5" t="s">
        <v>66</v>
      </c>
      <c r="W78" s="217"/>
    </row>
    <row r="79" spans="1:23" ht="12" customHeight="1">
      <c r="A79" s="226"/>
      <c r="B79" s="231"/>
      <c r="C79" s="188" t="s">
        <v>714</v>
      </c>
      <c r="D79" s="52" t="s">
        <v>617</v>
      </c>
      <c r="E79" s="130">
        <v>2</v>
      </c>
      <c r="F79" s="121">
        <v>32</v>
      </c>
      <c r="G79" s="121">
        <v>32</v>
      </c>
      <c r="H79" s="121"/>
      <c r="I79" s="121"/>
      <c r="J79" s="121"/>
      <c r="K79" s="121"/>
      <c r="L79" s="121"/>
      <c r="M79" s="121"/>
      <c r="N79" s="121"/>
      <c r="O79" s="121"/>
      <c r="P79" s="121"/>
      <c r="Q79" s="121"/>
      <c r="R79" s="121"/>
      <c r="S79" s="121"/>
      <c r="T79" s="121">
        <v>32</v>
      </c>
      <c r="U79" s="121"/>
      <c r="V79" s="5" t="s">
        <v>124</v>
      </c>
      <c r="W79" s="217"/>
    </row>
    <row r="80" spans="1:23" ht="12" customHeight="1">
      <c r="A80" s="226"/>
      <c r="B80" s="231"/>
      <c r="C80" s="167" t="s">
        <v>661</v>
      </c>
      <c r="D80" s="52" t="s">
        <v>618</v>
      </c>
      <c r="E80" s="168">
        <v>2</v>
      </c>
      <c r="F80" s="166">
        <v>32</v>
      </c>
      <c r="G80" s="166">
        <v>32</v>
      </c>
      <c r="H80" s="166"/>
      <c r="I80" s="166"/>
      <c r="J80" s="166"/>
      <c r="K80" s="166"/>
      <c r="L80" s="166"/>
      <c r="M80" s="166"/>
      <c r="N80" s="166"/>
      <c r="O80" s="166"/>
      <c r="P80" s="166"/>
      <c r="Q80" s="166"/>
      <c r="R80" s="166"/>
      <c r="S80" s="166"/>
      <c r="T80" s="166">
        <v>32</v>
      </c>
      <c r="U80" s="166"/>
      <c r="V80" s="5" t="s">
        <v>124</v>
      </c>
      <c r="W80" s="217"/>
    </row>
    <row r="81" spans="1:23" ht="12" customHeight="1">
      <c r="A81" s="226"/>
      <c r="B81" s="232"/>
      <c r="C81" s="223" t="s">
        <v>588</v>
      </c>
      <c r="D81" s="224"/>
      <c r="E81" s="170">
        <f t="shared" ref="E81:U81" si="6">SUM(E72:E80)</f>
        <v>19</v>
      </c>
      <c r="F81" s="171">
        <f t="shared" si="6"/>
        <v>304</v>
      </c>
      <c r="G81" s="171">
        <f t="shared" si="6"/>
        <v>288</v>
      </c>
      <c r="H81" s="171">
        <f t="shared" si="6"/>
        <v>16</v>
      </c>
      <c r="I81" s="171">
        <f t="shared" si="6"/>
        <v>0</v>
      </c>
      <c r="J81" s="171">
        <f t="shared" si="6"/>
        <v>0</v>
      </c>
      <c r="K81" s="171">
        <f t="shared" si="6"/>
        <v>0</v>
      </c>
      <c r="L81" s="171">
        <f t="shared" si="6"/>
        <v>0</v>
      </c>
      <c r="M81" s="171">
        <f t="shared" si="6"/>
        <v>0</v>
      </c>
      <c r="N81" s="171">
        <f t="shared" si="6"/>
        <v>0</v>
      </c>
      <c r="O81" s="171">
        <f t="shared" si="6"/>
        <v>0</v>
      </c>
      <c r="P81" s="171">
        <f t="shared" si="6"/>
        <v>0</v>
      </c>
      <c r="Q81" s="171">
        <f t="shared" si="6"/>
        <v>80</v>
      </c>
      <c r="R81" s="171">
        <f t="shared" si="6"/>
        <v>64</v>
      </c>
      <c r="S81" s="171">
        <f t="shared" si="6"/>
        <v>0</v>
      </c>
      <c r="T81" s="171">
        <f t="shared" si="6"/>
        <v>160</v>
      </c>
      <c r="U81" s="53">
        <f t="shared" si="6"/>
        <v>0</v>
      </c>
      <c r="V81" s="157"/>
      <c r="W81" s="218"/>
    </row>
    <row r="82" spans="1:23" ht="12" customHeight="1">
      <c r="A82" s="225" t="s">
        <v>366</v>
      </c>
      <c r="B82" s="233" t="s">
        <v>579</v>
      </c>
      <c r="C82" s="125" t="s">
        <v>752</v>
      </c>
      <c r="D82" s="154" t="s">
        <v>371</v>
      </c>
      <c r="E82" s="130">
        <v>1.5</v>
      </c>
      <c r="F82" s="121">
        <v>24</v>
      </c>
      <c r="G82" s="121">
        <v>16</v>
      </c>
      <c r="H82" s="130"/>
      <c r="I82" s="130"/>
      <c r="J82" s="121">
        <v>8</v>
      </c>
      <c r="K82" s="130"/>
      <c r="L82" s="121">
        <v>24</v>
      </c>
      <c r="M82" s="130"/>
      <c r="N82" s="121"/>
      <c r="O82" s="130"/>
      <c r="P82" s="130"/>
      <c r="Q82" s="121"/>
      <c r="R82" s="130"/>
      <c r="S82" s="130"/>
      <c r="T82" s="130"/>
      <c r="U82" s="130"/>
      <c r="V82" s="5" t="s">
        <v>362</v>
      </c>
      <c r="W82" s="216" t="s">
        <v>789</v>
      </c>
    </row>
    <row r="83" spans="1:23" ht="12" customHeight="1">
      <c r="A83" s="226"/>
      <c r="B83" s="226"/>
      <c r="C83" s="167" t="s">
        <v>706</v>
      </c>
      <c r="D83" s="154" t="s">
        <v>311</v>
      </c>
      <c r="E83" s="168">
        <v>0.5</v>
      </c>
      <c r="F83" s="166">
        <v>8</v>
      </c>
      <c r="G83" s="166">
        <v>8</v>
      </c>
      <c r="H83" s="166"/>
      <c r="I83" s="166"/>
      <c r="J83" s="166"/>
      <c r="K83" s="166"/>
      <c r="L83" s="166"/>
      <c r="M83" s="166"/>
      <c r="N83" s="166"/>
      <c r="O83" s="166"/>
      <c r="P83" s="166"/>
      <c r="Q83" s="166">
        <v>8</v>
      </c>
      <c r="R83" s="166"/>
      <c r="S83" s="166"/>
      <c r="T83" s="166"/>
      <c r="U83" s="166"/>
      <c r="V83" s="5" t="s">
        <v>362</v>
      </c>
      <c r="W83" s="217"/>
    </row>
    <row r="84" spans="1:23" s="159" customFormat="1" ht="12" customHeight="1">
      <c r="A84" s="226"/>
      <c r="B84" s="226"/>
      <c r="C84" s="188" t="s">
        <v>704</v>
      </c>
      <c r="D84" s="154" t="s">
        <v>312</v>
      </c>
      <c r="E84" s="168">
        <v>0.5</v>
      </c>
      <c r="F84" s="166">
        <v>8</v>
      </c>
      <c r="G84" s="166">
        <v>8</v>
      </c>
      <c r="H84" s="168"/>
      <c r="I84" s="168"/>
      <c r="J84" s="168"/>
      <c r="K84" s="168"/>
      <c r="L84" s="168"/>
      <c r="M84" s="168"/>
      <c r="N84" s="168"/>
      <c r="O84" s="168"/>
      <c r="P84" s="168"/>
      <c r="Q84" s="168"/>
      <c r="R84" s="166">
        <v>8</v>
      </c>
      <c r="S84" s="166"/>
      <c r="T84" s="168"/>
      <c r="U84" s="166"/>
      <c r="V84" s="5" t="s">
        <v>362</v>
      </c>
      <c r="W84" s="217"/>
    </row>
    <row r="85" spans="1:23" s="159" customFormat="1" ht="11.25" customHeight="1">
      <c r="A85" s="226"/>
      <c r="B85" s="226"/>
      <c r="C85" s="223" t="s">
        <v>372</v>
      </c>
      <c r="D85" s="224"/>
      <c r="E85" s="170">
        <f t="shared" ref="E85:U85" si="7">SUM(E82:E84)</f>
        <v>2.5</v>
      </c>
      <c r="F85" s="171">
        <f t="shared" si="7"/>
        <v>40</v>
      </c>
      <c r="G85" s="171">
        <f t="shared" si="7"/>
        <v>32</v>
      </c>
      <c r="H85" s="171">
        <f t="shared" si="7"/>
        <v>0</v>
      </c>
      <c r="I85" s="171">
        <f t="shared" si="7"/>
        <v>0</v>
      </c>
      <c r="J85" s="171">
        <f t="shared" si="7"/>
        <v>8</v>
      </c>
      <c r="K85" s="171">
        <f t="shared" si="7"/>
        <v>0</v>
      </c>
      <c r="L85" s="171">
        <f t="shared" si="7"/>
        <v>24</v>
      </c>
      <c r="M85" s="171">
        <f t="shared" si="7"/>
        <v>0</v>
      </c>
      <c r="N85" s="171">
        <f t="shared" si="7"/>
        <v>0</v>
      </c>
      <c r="O85" s="171">
        <f t="shared" si="7"/>
        <v>0</v>
      </c>
      <c r="P85" s="171">
        <f t="shared" si="7"/>
        <v>0</v>
      </c>
      <c r="Q85" s="171">
        <f t="shared" si="7"/>
        <v>8</v>
      </c>
      <c r="R85" s="171">
        <f t="shared" si="7"/>
        <v>8</v>
      </c>
      <c r="S85" s="171">
        <f t="shared" si="7"/>
        <v>0</v>
      </c>
      <c r="T85" s="171">
        <f t="shared" si="7"/>
        <v>0</v>
      </c>
      <c r="U85" s="171">
        <f t="shared" si="7"/>
        <v>0</v>
      </c>
      <c r="V85" s="160"/>
      <c r="W85" s="217"/>
    </row>
    <row r="86" spans="1:23" s="159" customFormat="1">
      <c r="A86" s="226"/>
      <c r="B86" s="226"/>
      <c r="C86" s="190" t="s">
        <v>720</v>
      </c>
      <c r="D86" s="153" t="s">
        <v>625</v>
      </c>
      <c r="E86" s="191">
        <v>2</v>
      </c>
      <c r="F86" s="190">
        <v>32</v>
      </c>
      <c r="G86" s="190">
        <v>16</v>
      </c>
      <c r="H86" s="190">
        <v>16</v>
      </c>
      <c r="I86" s="190"/>
      <c r="J86" s="190"/>
      <c r="K86" s="190"/>
      <c r="L86" s="190"/>
      <c r="M86" s="190"/>
      <c r="N86" s="190"/>
      <c r="O86" s="190">
        <v>32</v>
      </c>
      <c r="P86" s="190"/>
      <c r="Q86" s="190"/>
      <c r="R86" s="190"/>
      <c r="S86" s="190"/>
      <c r="T86" s="190"/>
      <c r="U86" s="190"/>
      <c r="V86" s="5" t="s">
        <v>365</v>
      </c>
      <c r="W86" s="217"/>
    </row>
    <row r="87" spans="1:23">
      <c r="A87" s="226"/>
      <c r="B87" s="226"/>
      <c r="C87" s="190" t="s">
        <v>791</v>
      </c>
      <c r="D87" s="169" t="s">
        <v>624</v>
      </c>
      <c r="E87" s="191">
        <v>2</v>
      </c>
      <c r="F87" s="190">
        <v>32</v>
      </c>
      <c r="G87" s="190">
        <v>16</v>
      </c>
      <c r="H87" s="190">
        <v>16</v>
      </c>
      <c r="I87" s="190"/>
      <c r="J87" s="190"/>
      <c r="K87" s="190"/>
      <c r="L87" s="190"/>
      <c r="M87" s="190"/>
      <c r="N87" s="190"/>
      <c r="O87" s="190"/>
      <c r="P87" s="190"/>
      <c r="Q87" s="190"/>
      <c r="R87" s="190">
        <v>32</v>
      </c>
      <c r="S87" s="121"/>
      <c r="T87" s="121">
        <v>32</v>
      </c>
      <c r="U87" s="10"/>
      <c r="V87" s="5" t="s">
        <v>585</v>
      </c>
      <c r="W87" s="217"/>
    </row>
    <row r="88" spans="1:23" ht="11.25" customHeight="1">
      <c r="A88" s="226"/>
      <c r="B88" s="226"/>
      <c r="C88" s="223" t="s">
        <v>590</v>
      </c>
      <c r="D88" s="224"/>
      <c r="E88" s="170">
        <f>SUM(E86:E87)</f>
        <v>4</v>
      </c>
      <c r="F88" s="171">
        <f t="shared" ref="F88:U88" si="8">SUM(F86:F87)</f>
        <v>64</v>
      </c>
      <c r="G88" s="171">
        <f t="shared" si="8"/>
        <v>32</v>
      </c>
      <c r="H88" s="171">
        <f t="shared" si="8"/>
        <v>32</v>
      </c>
      <c r="I88" s="171">
        <f t="shared" si="8"/>
        <v>0</v>
      </c>
      <c r="J88" s="171">
        <f t="shared" si="8"/>
        <v>0</v>
      </c>
      <c r="K88" s="171">
        <f t="shared" si="8"/>
        <v>0</v>
      </c>
      <c r="L88" s="171">
        <f t="shared" si="8"/>
        <v>0</v>
      </c>
      <c r="M88" s="171">
        <f t="shared" si="8"/>
        <v>0</v>
      </c>
      <c r="N88" s="171">
        <f t="shared" si="8"/>
        <v>0</v>
      </c>
      <c r="O88" s="171">
        <f t="shared" si="8"/>
        <v>32</v>
      </c>
      <c r="P88" s="171">
        <f t="shared" si="8"/>
        <v>0</v>
      </c>
      <c r="Q88" s="171">
        <f t="shared" si="8"/>
        <v>0</v>
      </c>
      <c r="R88" s="171">
        <f t="shared" si="8"/>
        <v>32</v>
      </c>
      <c r="S88" s="171">
        <f t="shared" si="8"/>
        <v>0</v>
      </c>
      <c r="T88" s="171">
        <f t="shared" si="8"/>
        <v>32</v>
      </c>
      <c r="U88" s="53">
        <f t="shared" si="8"/>
        <v>0</v>
      </c>
      <c r="V88" s="160"/>
      <c r="W88" s="218"/>
    </row>
    <row r="89" spans="1:23" ht="47.25" customHeight="1">
      <c r="A89" s="226"/>
      <c r="B89" s="161" t="s">
        <v>370</v>
      </c>
      <c r="C89" s="237" t="s">
        <v>364</v>
      </c>
      <c r="D89" s="238"/>
      <c r="E89" s="238"/>
      <c r="F89" s="238"/>
      <c r="G89" s="238"/>
      <c r="H89" s="238"/>
      <c r="I89" s="238"/>
      <c r="J89" s="238"/>
      <c r="K89" s="238"/>
      <c r="L89" s="238"/>
      <c r="M89" s="238"/>
      <c r="N89" s="238"/>
      <c r="O89" s="238"/>
      <c r="P89" s="238"/>
      <c r="Q89" s="238"/>
      <c r="R89" s="238"/>
      <c r="S89" s="238"/>
      <c r="T89" s="238"/>
      <c r="U89" s="238"/>
      <c r="V89" s="116" t="s">
        <v>391</v>
      </c>
      <c r="W89" s="55" t="s">
        <v>390</v>
      </c>
    </row>
    <row r="90" spans="1:23" ht="74.25" customHeight="1">
      <c r="A90" s="222" t="s">
        <v>379</v>
      </c>
      <c r="B90" s="222"/>
      <c r="C90" s="222"/>
      <c r="D90" s="222"/>
      <c r="E90" s="222"/>
      <c r="F90" s="222"/>
      <c r="G90" s="222"/>
      <c r="H90" s="222"/>
      <c r="I90" s="222"/>
      <c r="J90" s="222"/>
      <c r="K90" s="222"/>
      <c r="L90" s="222"/>
      <c r="M90" s="222"/>
      <c r="N90" s="222"/>
      <c r="O90" s="222"/>
      <c r="P90" s="222"/>
      <c r="Q90" s="222"/>
      <c r="R90" s="222"/>
      <c r="S90" s="222"/>
      <c r="T90" s="222"/>
      <c r="U90" s="222"/>
      <c r="V90" s="222"/>
      <c r="W90" s="222"/>
    </row>
    <row r="91" spans="1:23">
      <c r="V91" s="149"/>
    </row>
    <row r="92" spans="1:23">
      <c r="V92" s="149"/>
    </row>
    <row r="93" spans="1:23">
      <c r="V93" s="149"/>
    </row>
    <row r="94" spans="1:23">
      <c r="V94" s="149"/>
    </row>
    <row r="95" spans="1:23">
      <c r="V95" s="149"/>
    </row>
    <row r="96" spans="1:23">
      <c r="V96" s="149"/>
    </row>
    <row r="97" spans="2:23" ht="11.25">
      <c r="B97" s="150"/>
      <c r="C97" s="150"/>
      <c r="D97" s="150"/>
      <c r="E97" s="150"/>
      <c r="F97" s="150"/>
      <c r="G97" s="150"/>
      <c r="H97" s="150"/>
      <c r="I97" s="150"/>
      <c r="J97" s="150"/>
      <c r="K97" s="150"/>
      <c r="L97" s="150"/>
      <c r="M97" s="150"/>
      <c r="N97" s="150"/>
      <c r="O97" s="150"/>
      <c r="P97" s="150"/>
      <c r="Q97" s="150"/>
      <c r="R97" s="150"/>
      <c r="S97" s="150"/>
      <c r="T97" s="150"/>
      <c r="U97" s="150"/>
      <c r="V97" s="149"/>
      <c r="W97" s="150"/>
    </row>
    <row r="98" spans="2:23" ht="11.25">
      <c r="B98" s="150"/>
      <c r="C98" s="150"/>
      <c r="D98" s="150"/>
      <c r="E98" s="150"/>
      <c r="F98" s="150"/>
      <c r="G98" s="150"/>
      <c r="H98" s="150"/>
      <c r="I98" s="150"/>
      <c r="J98" s="150"/>
      <c r="K98" s="150"/>
      <c r="L98" s="150"/>
      <c r="M98" s="150"/>
      <c r="N98" s="150"/>
      <c r="O98" s="150"/>
      <c r="P98" s="150"/>
      <c r="Q98" s="150"/>
      <c r="R98" s="150"/>
      <c r="S98" s="150"/>
      <c r="T98" s="150"/>
      <c r="U98" s="150"/>
      <c r="V98" s="149"/>
      <c r="W98" s="150"/>
    </row>
    <row r="99" spans="2:23" ht="11.25">
      <c r="B99" s="150"/>
      <c r="C99" s="150"/>
      <c r="D99" s="150"/>
      <c r="E99" s="150"/>
      <c r="F99" s="150"/>
      <c r="G99" s="150"/>
      <c r="H99" s="150"/>
      <c r="I99" s="150"/>
      <c r="J99" s="150"/>
      <c r="K99" s="150"/>
      <c r="L99" s="150"/>
      <c r="M99" s="150"/>
      <c r="N99" s="150"/>
      <c r="O99" s="150"/>
      <c r="P99" s="150"/>
      <c r="Q99" s="150"/>
      <c r="R99" s="150"/>
      <c r="S99" s="150"/>
      <c r="T99" s="150"/>
      <c r="U99" s="150"/>
      <c r="V99" s="149"/>
      <c r="W99" s="150"/>
    </row>
    <row r="100" spans="2:23" ht="11.25">
      <c r="B100" s="150"/>
      <c r="C100" s="150"/>
      <c r="D100" s="150"/>
      <c r="E100" s="150"/>
      <c r="F100" s="150"/>
      <c r="G100" s="150"/>
      <c r="H100" s="150"/>
      <c r="I100" s="150"/>
      <c r="J100" s="150"/>
      <c r="K100" s="150"/>
      <c r="L100" s="150"/>
      <c r="M100" s="150"/>
      <c r="N100" s="150"/>
      <c r="O100" s="150"/>
      <c r="P100" s="150"/>
      <c r="Q100" s="150"/>
      <c r="R100" s="150"/>
      <c r="S100" s="150"/>
      <c r="T100" s="150"/>
      <c r="U100" s="150"/>
      <c r="V100" s="149"/>
      <c r="W100" s="150"/>
    </row>
    <row r="101" spans="2:23" ht="11.25">
      <c r="B101" s="150"/>
      <c r="C101" s="150"/>
      <c r="D101" s="150"/>
      <c r="E101" s="150"/>
      <c r="F101" s="150"/>
      <c r="G101" s="150"/>
      <c r="H101" s="150"/>
      <c r="I101" s="150"/>
      <c r="J101" s="150"/>
      <c r="K101" s="150"/>
      <c r="L101" s="150"/>
      <c r="M101" s="150"/>
      <c r="N101" s="150"/>
      <c r="O101" s="150"/>
      <c r="P101" s="150"/>
      <c r="Q101" s="150"/>
      <c r="R101" s="150"/>
      <c r="S101" s="150"/>
      <c r="T101" s="150"/>
      <c r="U101" s="150"/>
      <c r="V101" s="149"/>
      <c r="W101" s="150"/>
    </row>
    <row r="102" spans="2:23" ht="11.25">
      <c r="B102" s="150"/>
      <c r="C102" s="150"/>
      <c r="D102" s="150"/>
      <c r="E102" s="150"/>
      <c r="F102" s="150"/>
      <c r="G102" s="150"/>
      <c r="H102" s="150"/>
      <c r="I102" s="150"/>
      <c r="J102" s="150"/>
      <c r="K102" s="150"/>
      <c r="L102" s="150"/>
      <c r="M102" s="150"/>
      <c r="N102" s="150"/>
      <c r="O102" s="150"/>
      <c r="P102" s="150"/>
      <c r="Q102" s="150"/>
      <c r="R102" s="150"/>
      <c r="S102" s="150"/>
      <c r="T102" s="150"/>
      <c r="U102" s="150"/>
      <c r="V102" s="149"/>
      <c r="W102" s="150"/>
    </row>
    <row r="103" spans="2:23" ht="11.25">
      <c r="B103" s="150"/>
      <c r="C103" s="150"/>
      <c r="D103" s="150"/>
      <c r="E103" s="150"/>
      <c r="F103" s="150"/>
      <c r="G103" s="150"/>
      <c r="H103" s="150"/>
      <c r="I103" s="150"/>
      <c r="J103" s="150"/>
      <c r="K103" s="150"/>
      <c r="L103" s="150"/>
      <c r="M103" s="150"/>
      <c r="N103" s="150"/>
      <c r="O103" s="150"/>
      <c r="P103" s="150"/>
      <c r="Q103" s="150"/>
      <c r="R103" s="150"/>
      <c r="S103" s="150"/>
      <c r="T103" s="150"/>
      <c r="U103" s="150"/>
      <c r="V103" s="149"/>
      <c r="W103" s="150"/>
    </row>
    <row r="104" spans="2:23" ht="11.25">
      <c r="B104" s="150"/>
      <c r="C104" s="150"/>
      <c r="D104" s="150"/>
      <c r="E104" s="150"/>
      <c r="F104" s="150"/>
      <c r="G104" s="150"/>
      <c r="H104" s="150"/>
      <c r="I104" s="150"/>
      <c r="J104" s="150"/>
      <c r="K104" s="150"/>
      <c r="L104" s="150"/>
      <c r="M104" s="150"/>
      <c r="N104" s="150"/>
      <c r="O104" s="150"/>
      <c r="P104" s="150"/>
      <c r="Q104" s="150"/>
      <c r="R104" s="150"/>
      <c r="S104" s="150"/>
      <c r="T104" s="150"/>
      <c r="U104" s="150"/>
      <c r="V104" s="149"/>
      <c r="W104" s="150"/>
    </row>
    <row r="105" spans="2:23" ht="11.25">
      <c r="B105" s="150"/>
      <c r="C105" s="150"/>
      <c r="D105" s="150"/>
      <c r="E105" s="150"/>
      <c r="F105" s="150"/>
      <c r="G105" s="150"/>
      <c r="H105" s="150"/>
      <c r="I105" s="150"/>
      <c r="J105" s="150"/>
      <c r="K105" s="150"/>
      <c r="L105" s="150"/>
      <c r="M105" s="150"/>
      <c r="N105" s="150"/>
      <c r="O105" s="150"/>
      <c r="P105" s="150"/>
      <c r="Q105" s="150"/>
      <c r="R105" s="150"/>
      <c r="S105" s="150"/>
      <c r="T105" s="150"/>
      <c r="U105" s="150"/>
      <c r="V105" s="149"/>
      <c r="W105" s="150"/>
    </row>
    <row r="106" spans="2:23" ht="11.25">
      <c r="B106" s="150"/>
      <c r="C106" s="150"/>
      <c r="D106" s="150"/>
      <c r="E106" s="150"/>
      <c r="F106" s="150"/>
      <c r="G106" s="150"/>
      <c r="H106" s="150"/>
      <c r="I106" s="150"/>
      <c r="J106" s="150"/>
      <c r="K106" s="150"/>
      <c r="L106" s="150"/>
      <c r="M106" s="150"/>
      <c r="N106" s="150"/>
      <c r="O106" s="150"/>
      <c r="P106" s="150"/>
      <c r="Q106" s="150"/>
      <c r="R106" s="150"/>
      <c r="S106" s="150"/>
      <c r="T106" s="150"/>
      <c r="U106" s="150"/>
      <c r="V106" s="149"/>
      <c r="W106" s="150"/>
    </row>
    <row r="107" spans="2:23" ht="11.25">
      <c r="B107" s="150"/>
      <c r="C107" s="150"/>
      <c r="D107" s="150"/>
      <c r="E107" s="150"/>
      <c r="F107" s="150"/>
      <c r="G107" s="150"/>
      <c r="H107" s="150"/>
      <c r="I107" s="150"/>
      <c r="J107" s="150"/>
      <c r="K107" s="150"/>
      <c r="L107" s="150"/>
      <c r="M107" s="150"/>
      <c r="N107" s="150"/>
      <c r="O107" s="150"/>
      <c r="P107" s="150"/>
      <c r="Q107" s="150"/>
      <c r="R107" s="150"/>
      <c r="S107" s="150"/>
      <c r="T107" s="150"/>
      <c r="U107" s="150"/>
      <c r="V107" s="149"/>
      <c r="W107" s="150"/>
    </row>
    <row r="108" spans="2:23" ht="11.25">
      <c r="B108" s="150"/>
      <c r="C108" s="150"/>
      <c r="D108" s="150"/>
      <c r="E108" s="150"/>
      <c r="F108" s="150"/>
      <c r="G108" s="150"/>
      <c r="H108" s="150"/>
      <c r="I108" s="150"/>
      <c r="J108" s="150"/>
      <c r="K108" s="150"/>
      <c r="L108" s="150"/>
      <c r="M108" s="150"/>
      <c r="N108" s="150"/>
      <c r="O108" s="150"/>
      <c r="P108" s="150"/>
      <c r="Q108" s="150"/>
      <c r="R108" s="150"/>
      <c r="S108" s="150"/>
      <c r="T108" s="150"/>
      <c r="U108" s="150"/>
      <c r="V108" s="149"/>
      <c r="W108" s="150"/>
    </row>
    <row r="109" spans="2:23" ht="11.25">
      <c r="B109" s="150"/>
      <c r="C109" s="150"/>
      <c r="D109" s="150"/>
      <c r="E109" s="150"/>
      <c r="F109" s="150"/>
      <c r="G109" s="150"/>
      <c r="H109" s="150"/>
      <c r="I109" s="150"/>
      <c r="J109" s="150"/>
      <c r="K109" s="150"/>
      <c r="L109" s="150"/>
      <c r="M109" s="150"/>
      <c r="N109" s="150"/>
      <c r="O109" s="150"/>
      <c r="P109" s="150"/>
      <c r="Q109" s="150"/>
      <c r="R109" s="150"/>
      <c r="S109" s="150"/>
      <c r="T109" s="150"/>
      <c r="U109" s="150"/>
      <c r="V109" s="149"/>
      <c r="W109" s="150"/>
    </row>
    <row r="110" spans="2:23" ht="11.25">
      <c r="B110" s="150"/>
      <c r="C110" s="150"/>
      <c r="D110" s="150"/>
      <c r="E110" s="150"/>
      <c r="F110" s="150"/>
      <c r="G110" s="150"/>
      <c r="H110" s="150"/>
      <c r="I110" s="150"/>
      <c r="J110" s="150"/>
      <c r="K110" s="150"/>
      <c r="L110" s="150"/>
      <c r="M110" s="150"/>
      <c r="N110" s="150"/>
      <c r="O110" s="150"/>
      <c r="P110" s="150"/>
      <c r="Q110" s="150"/>
      <c r="R110" s="150"/>
      <c r="S110" s="150"/>
      <c r="T110" s="150"/>
      <c r="U110" s="150"/>
      <c r="V110" s="149"/>
      <c r="W110" s="150"/>
    </row>
    <row r="111" spans="2:23" ht="11.25">
      <c r="B111" s="150"/>
      <c r="C111" s="150"/>
      <c r="D111" s="150"/>
      <c r="E111" s="150"/>
      <c r="F111" s="150"/>
      <c r="G111" s="150"/>
      <c r="H111" s="150"/>
      <c r="I111" s="150"/>
      <c r="J111" s="150"/>
      <c r="K111" s="150"/>
      <c r="L111" s="150"/>
      <c r="M111" s="150"/>
      <c r="N111" s="150"/>
      <c r="O111" s="150"/>
      <c r="P111" s="150"/>
      <c r="Q111" s="150"/>
      <c r="R111" s="150"/>
      <c r="S111" s="150"/>
      <c r="T111" s="150"/>
      <c r="U111" s="150"/>
      <c r="V111" s="149"/>
      <c r="W111" s="150"/>
    </row>
    <row r="112" spans="2:23" ht="11.25">
      <c r="B112" s="150"/>
      <c r="C112" s="150"/>
      <c r="D112" s="150"/>
      <c r="E112" s="150"/>
      <c r="F112" s="150"/>
      <c r="G112" s="150"/>
      <c r="H112" s="150"/>
      <c r="I112" s="150"/>
      <c r="J112" s="150"/>
      <c r="K112" s="150"/>
      <c r="L112" s="150"/>
      <c r="M112" s="150"/>
      <c r="N112" s="150"/>
      <c r="O112" s="150"/>
      <c r="P112" s="150"/>
      <c r="Q112" s="150"/>
      <c r="R112" s="150"/>
      <c r="S112" s="150"/>
      <c r="T112" s="150"/>
      <c r="U112" s="150"/>
      <c r="V112" s="149"/>
      <c r="W112" s="150"/>
    </row>
    <row r="113" spans="2:23" ht="11.25">
      <c r="B113" s="150"/>
      <c r="C113" s="150"/>
      <c r="D113" s="150"/>
      <c r="E113" s="150"/>
      <c r="F113" s="150"/>
      <c r="G113" s="150"/>
      <c r="H113" s="150"/>
      <c r="I113" s="150"/>
      <c r="J113" s="150"/>
      <c r="K113" s="150"/>
      <c r="L113" s="150"/>
      <c r="M113" s="150"/>
      <c r="N113" s="150"/>
      <c r="O113" s="150"/>
      <c r="P113" s="150"/>
      <c r="Q113" s="150"/>
      <c r="R113" s="150"/>
      <c r="S113" s="150"/>
      <c r="T113" s="150"/>
      <c r="U113" s="150"/>
      <c r="V113" s="149"/>
      <c r="W113" s="150"/>
    </row>
    <row r="114" spans="2:23" ht="11.25">
      <c r="B114" s="150"/>
      <c r="C114" s="150"/>
      <c r="D114" s="150"/>
      <c r="E114" s="150"/>
      <c r="F114" s="150"/>
      <c r="G114" s="150"/>
      <c r="H114" s="150"/>
      <c r="I114" s="150"/>
      <c r="J114" s="150"/>
      <c r="K114" s="150"/>
      <c r="L114" s="150"/>
      <c r="M114" s="150"/>
      <c r="N114" s="150"/>
      <c r="O114" s="150"/>
      <c r="P114" s="150"/>
      <c r="Q114" s="150"/>
      <c r="R114" s="150"/>
      <c r="S114" s="150"/>
      <c r="T114" s="150"/>
      <c r="U114" s="150"/>
      <c r="V114" s="149"/>
      <c r="W114" s="150"/>
    </row>
    <row r="115" spans="2:23" ht="11.25">
      <c r="B115" s="150"/>
      <c r="C115" s="150"/>
      <c r="D115" s="150"/>
      <c r="E115" s="150"/>
      <c r="F115" s="150"/>
      <c r="G115" s="150"/>
      <c r="H115" s="150"/>
      <c r="I115" s="150"/>
      <c r="J115" s="150"/>
      <c r="K115" s="150"/>
      <c r="L115" s="150"/>
      <c r="M115" s="150"/>
      <c r="N115" s="150"/>
      <c r="O115" s="150"/>
      <c r="P115" s="150"/>
      <c r="Q115" s="150"/>
      <c r="R115" s="150"/>
      <c r="S115" s="150"/>
      <c r="T115" s="150"/>
      <c r="U115" s="150"/>
      <c r="V115" s="149"/>
      <c r="W115" s="150"/>
    </row>
    <row r="116" spans="2:23" ht="11.25">
      <c r="B116" s="150"/>
      <c r="C116" s="150"/>
      <c r="D116" s="150"/>
      <c r="E116" s="150"/>
      <c r="F116" s="150"/>
      <c r="G116" s="150"/>
      <c r="H116" s="150"/>
      <c r="I116" s="150"/>
      <c r="J116" s="150"/>
      <c r="K116" s="150"/>
      <c r="L116" s="150"/>
      <c r="M116" s="150"/>
      <c r="N116" s="150"/>
      <c r="O116" s="150"/>
      <c r="P116" s="150"/>
      <c r="Q116" s="150"/>
      <c r="R116" s="150"/>
      <c r="S116" s="150"/>
      <c r="T116" s="150"/>
      <c r="U116" s="150"/>
      <c r="V116" s="149"/>
      <c r="W116" s="150"/>
    </row>
    <row r="117" spans="2:23" ht="11.25">
      <c r="B117" s="150"/>
      <c r="C117" s="150"/>
      <c r="D117" s="150"/>
      <c r="E117" s="150"/>
      <c r="F117" s="150"/>
      <c r="G117" s="150"/>
      <c r="H117" s="150"/>
      <c r="I117" s="150"/>
      <c r="J117" s="150"/>
      <c r="K117" s="150"/>
      <c r="L117" s="150"/>
      <c r="M117" s="150"/>
      <c r="N117" s="150"/>
      <c r="O117" s="150"/>
      <c r="P117" s="150"/>
      <c r="Q117" s="150"/>
      <c r="R117" s="150"/>
      <c r="S117" s="150"/>
      <c r="T117" s="150"/>
      <c r="U117" s="150"/>
      <c r="V117" s="149"/>
      <c r="W117" s="150"/>
    </row>
    <row r="118" spans="2:23" ht="11.25">
      <c r="B118" s="150"/>
      <c r="C118" s="150"/>
      <c r="D118" s="150"/>
      <c r="E118" s="150"/>
      <c r="F118" s="150"/>
      <c r="G118" s="150"/>
      <c r="H118" s="150"/>
      <c r="I118" s="150"/>
      <c r="J118" s="150"/>
      <c r="K118" s="150"/>
      <c r="L118" s="150"/>
      <c r="M118" s="150"/>
      <c r="N118" s="150"/>
      <c r="O118" s="150"/>
      <c r="P118" s="150"/>
      <c r="Q118" s="150"/>
      <c r="R118" s="150"/>
      <c r="S118" s="150"/>
      <c r="T118" s="150"/>
      <c r="U118" s="150"/>
      <c r="V118" s="149"/>
      <c r="W118" s="150"/>
    </row>
    <row r="119" spans="2:23" ht="11.25">
      <c r="B119" s="150"/>
      <c r="C119" s="150"/>
      <c r="D119" s="150"/>
      <c r="E119" s="150"/>
      <c r="F119" s="150"/>
      <c r="G119" s="150"/>
      <c r="H119" s="150"/>
      <c r="I119" s="150"/>
      <c r="J119" s="150"/>
      <c r="K119" s="150"/>
      <c r="L119" s="150"/>
      <c r="M119" s="150"/>
      <c r="N119" s="150"/>
      <c r="O119" s="150"/>
      <c r="P119" s="150"/>
      <c r="Q119" s="150"/>
      <c r="R119" s="150"/>
      <c r="S119" s="150"/>
      <c r="T119" s="150"/>
      <c r="U119" s="150"/>
      <c r="V119" s="149"/>
      <c r="W119" s="150"/>
    </row>
    <row r="120" spans="2:23" ht="11.25">
      <c r="B120" s="150"/>
      <c r="C120" s="150"/>
      <c r="D120" s="150"/>
      <c r="E120" s="150"/>
      <c r="F120" s="150"/>
      <c r="G120" s="150"/>
      <c r="H120" s="150"/>
      <c r="I120" s="150"/>
      <c r="J120" s="150"/>
      <c r="K120" s="150"/>
      <c r="L120" s="150"/>
      <c r="M120" s="150"/>
      <c r="N120" s="150"/>
      <c r="O120" s="150"/>
      <c r="P120" s="150"/>
      <c r="Q120" s="150"/>
      <c r="R120" s="150"/>
      <c r="S120" s="150"/>
      <c r="T120" s="150"/>
      <c r="U120" s="150"/>
      <c r="V120" s="149"/>
      <c r="W120" s="150"/>
    </row>
    <row r="121" spans="2:23" ht="11.25">
      <c r="B121" s="150"/>
      <c r="C121" s="150"/>
      <c r="D121" s="150"/>
      <c r="E121" s="150"/>
      <c r="F121" s="150"/>
      <c r="G121" s="150"/>
      <c r="H121" s="150"/>
      <c r="I121" s="150"/>
      <c r="J121" s="150"/>
      <c r="K121" s="150"/>
      <c r="L121" s="150"/>
      <c r="M121" s="150"/>
      <c r="N121" s="150"/>
      <c r="O121" s="150"/>
      <c r="P121" s="150"/>
      <c r="Q121" s="150"/>
      <c r="R121" s="150"/>
      <c r="S121" s="150"/>
      <c r="T121" s="150"/>
      <c r="U121" s="150"/>
      <c r="V121" s="149"/>
      <c r="W121" s="150"/>
    </row>
    <row r="122" spans="2:23" ht="11.25">
      <c r="B122" s="150"/>
      <c r="C122" s="150"/>
      <c r="D122" s="150"/>
      <c r="E122" s="150"/>
      <c r="F122" s="150"/>
      <c r="G122" s="150"/>
      <c r="H122" s="150"/>
      <c r="I122" s="150"/>
      <c r="J122" s="150"/>
      <c r="K122" s="150"/>
      <c r="L122" s="150"/>
      <c r="M122" s="150"/>
      <c r="N122" s="150"/>
      <c r="O122" s="150"/>
      <c r="P122" s="150"/>
      <c r="Q122" s="150"/>
      <c r="R122" s="150"/>
      <c r="S122" s="150"/>
      <c r="T122" s="150"/>
      <c r="U122" s="150"/>
      <c r="V122" s="149"/>
      <c r="W122" s="150"/>
    </row>
    <row r="123" spans="2:23" ht="11.25">
      <c r="B123" s="150"/>
      <c r="C123" s="150"/>
      <c r="D123" s="150"/>
      <c r="E123" s="150"/>
      <c r="F123" s="150"/>
      <c r="G123" s="150"/>
      <c r="H123" s="150"/>
      <c r="I123" s="150"/>
      <c r="J123" s="150"/>
      <c r="K123" s="150"/>
      <c r="L123" s="150"/>
      <c r="M123" s="150"/>
      <c r="N123" s="150"/>
      <c r="O123" s="150"/>
      <c r="P123" s="150"/>
      <c r="Q123" s="150"/>
      <c r="R123" s="150"/>
      <c r="S123" s="150"/>
      <c r="T123" s="150"/>
      <c r="U123" s="150"/>
      <c r="V123" s="149"/>
      <c r="W123" s="150"/>
    </row>
    <row r="124" spans="2:23" ht="11.25">
      <c r="B124" s="150"/>
      <c r="C124" s="150"/>
      <c r="D124" s="150"/>
      <c r="E124" s="150"/>
      <c r="F124" s="150"/>
      <c r="G124" s="150"/>
      <c r="H124" s="150"/>
      <c r="I124" s="150"/>
      <c r="J124" s="150"/>
      <c r="K124" s="150"/>
      <c r="L124" s="150"/>
      <c r="M124" s="150"/>
      <c r="N124" s="150"/>
      <c r="O124" s="150"/>
      <c r="P124" s="150"/>
      <c r="Q124" s="150"/>
      <c r="R124" s="150"/>
      <c r="S124" s="150"/>
      <c r="T124" s="150"/>
      <c r="U124" s="150"/>
      <c r="V124" s="149"/>
      <c r="W124" s="150"/>
    </row>
    <row r="125" spans="2:23" ht="11.25">
      <c r="B125" s="150"/>
      <c r="C125" s="150"/>
      <c r="D125" s="150"/>
      <c r="E125" s="150"/>
      <c r="F125" s="150"/>
      <c r="G125" s="150"/>
      <c r="H125" s="150"/>
      <c r="I125" s="150"/>
      <c r="J125" s="150"/>
      <c r="K125" s="150"/>
      <c r="L125" s="150"/>
      <c r="M125" s="150"/>
      <c r="N125" s="150"/>
      <c r="O125" s="150"/>
      <c r="P125" s="150"/>
      <c r="Q125" s="150"/>
      <c r="R125" s="150"/>
      <c r="S125" s="150"/>
      <c r="T125" s="150"/>
      <c r="U125" s="150"/>
      <c r="V125" s="149"/>
      <c r="W125" s="150"/>
    </row>
    <row r="126" spans="2:23" ht="11.25">
      <c r="B126" s="150"/>
      <c r="C126" s="150"/>
      <c r="D126" s="150"/>
      <c r="E126" s="150"/>
      <c r="F126" s="150"/>
      <c r="G126" s="150"/>
      <c r="H126" s="150"/>
      <c r="I126" s="150"/>
      <c r="J126" s="150"/>
      <c r="K126" s="150"/>
      <c r="L126" s="150"/>
      <c r="M126" s="150"/>
      <c r="N126" s="150"/>
      <c r="O126" s="150"/>
      <c r="P126" s="150"/>
      <c r="Q126" s="150"/>
      <c r="R126" s="150"/>
      <c r="S126" s="150"/>
      <c r="T126" s="150"/>
      <c r="U126" s="150"/>
      <c r="V126" s="149"/>
      <c r="W126" s="150"/>
    </row>
    <row r="127" spans="2:23" ht="11.25">
      <c r="B127" s="150"/>
      <c r="C127" s="150"/>
      <c r="D127" s="150"/>
      <c r="E127" s="150"/>
      <c r="F127" s="150"/>
      <c r="G127" s="150"/>
      <c r="H127" s="150"/>
      <c r="I127" s="150"/>
      <c r="J127" s="150"/>
      <c r="K127" s="150"/>
      <c r="L127" s="150"/>
      <c r="M127" s="150"/>
      <c r="N127" s="150"/>
      <c r="O127" s="150"/>
      <c r="P127" s="150"/>
      <c r="Q127" s="150"/>
      <c r="R127" s="150"/>
      <c r="S127" s="150"/>
      <c r="T127" s="150"/>
      <c r="U127" s="150"/>
      <c r="V127" s="149"/>
      <c r="W127" s="150"/>
    </row>
    <row r="128" spans="2:23" ht="11.25">
      <c r="B128" s="150"/>
      <c r="C128" s="150"/>
      <c r="D128" s="150"/>
      <c r="E128" s="150"/>
      <c r="F128" s="150"/>
      <c r="G128" s="150"/>
      <c r="H128" s="150"/>
      <c r="I128" s="150"/>
      <c r="J128" s="150"/>
      <c r="K128" s="150"/>
      <c r="L128" s="150"/>
      <c r="M128" s="150"/>
      <c r="N128" s="150"/>
      <c r="O128" s="150"/>
      <c r="P128" s="150"/>
      <c r="Q128" s="150"/>
      <c r="R128" s="150"/>
      <c r="S128" s="150"/>
      <c r="T128" s="150"/>
      <c r="U128" s="150"/>
      <c r="V128" s="149"/>
      <c r="W128" s="150"/>
    </row>
    <row r="129" spans="2:23" ht="11.25">
      <c r="B129" s="150"/>
      <c r="C129" s="150"/>
      <c r="D129" s="150"/>
      <c r="E129" s="150"/>
      <c r="F129" s="150"/>
      <c r="G129" s="150"/>
      <c r="H129" s="150"/>
      <c r="I129" s="150"/>
      <c r="J129" s="150"/>
      <c r="K129" s="150"/>
      <c r="L129" s="150"/>
      <c r="M129" s="150"/>
      <c r="N129" s="150"/>
      <c r="O129" s="150"/>
      <c r="P129" s="150"/>
      <c r="Q129" s="150"/>
      <c r="R129" s="150"/>
      <c r="S129" s="150"/>
      <c r="T129" s="150"/>
      <c r="U129" s="150"/>
      <c r="V129" s="149"/>
      <c r="W129" s="150"/>
    </row>
    <row r="130" spans="2:23" ht="11.25">
      <c r="B130" s="150"/>
      <c r="C130" s="150"/>
      <c r="D130" s="150"/>
      <c r="E130" s="150"/>
      <c r="F130" s="150"/>
      <c r="G130" s="150"/>
      <c r="H130" s="150"/>
      <c r="I130" s="150"/>
      <c r="J130" s="150"/>
      <c r="K130" s="150"/>
      <c r="L130" s="150"/>
      <c r="M130" s="150"/>
      <c r="N130" s="150"/>
      <c r="O130" s="150"/>
      <c r="P130" s="150"/>
      <c r="Q130" s="150"/>
      <c r="R130" s="150"/>
      <c r="S130" s="150"/>
      <c r="T130" s="150"/>
      <c r="U130" s="150"/>
      <c r="V130" s="149"/>
      <c r="W130" s="150"/>
    </row>
    <row r="131" spans="2:23" ht="11.25">
      <c r="B131" s="150"/>
      <c r="C131" s="150"/>
      <c r="D131" s="150"/>
      <c r="E131" s="150"/>
      <c r="F131" s="150"/>
      <c r="G131" s="150"/>
      <c r="H131" s="150"/>
      <c r="I131" s="150"/>
      <c r="J131" s="150"/>
      <c r="K131" s="150"/>
      <c r="L131" s="150"/>
      <c r="M131" s="150"/>
      <c r="N131" s="150"/>
      <c r="O131" s="150"/>
      <c r="P131" s="150"/>
      <c r="Q131" s="150"/>
      <c r="R131" s="150"/>
      <c r="S131" s="150"/>
      <c r="T131" s="150"/>
      <c r="U131" s="150"/>
      <c r="V131" s="149"/>
      <c r="W131" s="150"/>
    </row>
    <row r="132" spans="2:23" ht="11.25">
      <c r="B132" s="150"/>
      <c r="C132" s="150"/>
      <c r="D132" s="150"/>
      <c r="E132" s="150"/>
      <c r="F132" s="150"/>
      <c r="G132" s="150"/>
      <c r="H132" s="150"/>
      <c r="I132" s="150"/>
      <c r="J132" s="150"/>
      <c r="K132" s="150"/>
      <c r="L132" s="150"/>
      <c r="M132" s="150"/>
      <c r="N132" s="150"/>
      <c r="O132" s="150"/>
      <c r="P132" s="150"/>
      <c r="Q132" s="150"/>
      <c r="R132" s="150"/>
      <c r="S132" s="150"/>
      <c r="T132" s="150"/>
      <c r="U132" s="150"/>
      <c r="V132" s="149"/>
      <c r="W132" s="150"/>
    </row>
    <row r="133" spans="2:23" ht="11.25">
      <c r="B133" s="150"/>
      <c r="C133" s="150"/>
      <c r="D133" s="150"/>
      <c r="E133" s="150"/>
      <c r="F133" s="150"/>
      <c r="G133" s="150"/>
      <c r="H133" s="150"/>
      <c r="I133" s="150"/>
      <c r="J133" s="150"/>
      <c r="K133" s="150"/>
      <c r="L133" s="150"/>
      <c r="M133" s="150"/>
      <c r="N133" s="150"/>
      <c r="O133" s="150"/>
      <c r="P133" s="150"/>
      <c r="Q133" s="150"/>
      <c r="R133" s="150"/>
      <c r="S133" s="150"/>
      <c r="T133" s="150"/>
      <c r="U133" s="150"/>
      <c r="V133" s="149"/>
      <c r="W133" s="150"/>
    </row>
    <row r="134" spans="2:23" ht="11.25">
      <c r="B134" s="150"/>
      <c r="C134" s="150"/>
      <c r="D134" s="150"/>
      <c r="E134" s="150"/>
      <c r="F134" s="150"/>
      <c r="G134" s="150"/>
      <c r="H134" s="150"/>
      <c r="I134" s="150"/>
      <c r="J134" s="150"/>
      <c r="K134" s="150"/>
      <c r="L134" s="150"/>
      <c r="M134" s="150"/>
      <c r="N134" s="150"/>
      <c r="O134" s="150"/>
      <c r="P134" s="150"/>
      <c r="Q134" s="150"/>
      <c r="R134" s="150"/>
      <c r="S134" s="150"/>
      <c r="T134" s="150"/>
      <c r="U134" s="150"/>
      <c r="V134" s="149"/>
      <c r="W134" s="150"/>
    </row>
    <row r="135" spans="2:23" ht="11.25">
      <c r="B135" s="150"/>
      <c r="C135" s="150"/>
      <c r="D135" s="150"/>
      <c r="E135" s="150"/>
      <c r="F135" s="150"/>
      <c r="G135" s="150"/>
      <c r="H135" s="150"/>
      <c r="I135" s="150"/>
      <c r="J135" s="150"/>
      <c r="K135" s="150"/>
      <c r="L135" s="150"/>
      <c r="M135" s="150"/>
      <c r="N135" s="150"/>
      <c r="O135" s="150"/>
      <c r="P135" s="150"/>
      <c r="Q135" s="150"/>
      <c r="R135" s="150"/>
      <c r="S135" s="150"/>
      <c r="T135" s="150"/>
      <c r="U135" s="150"/>
      <c r="V135" s="149"/>
      <c r="W135" s="150"/>
    </row>
    <row r="136" spans="2:23" ht="11.25">
      <c r="B136" s="150"/>
      <c r="C136" s="150"/>
      <c r="D136" s="150"/>
      <c r="E136" s="150"/>
      <c r="F136" s="150"/>
      <c r="G136" s="150"/>
      <c r="H136" s="150"/>
      <c r="I136" s="150"/>
      <c r="J136" s="150"/>
      <c r="K136" s="150"/>
      <c r="L136" s="150"/>
      <c r="M136" s="150"/>
      <c r="N136" s="150"/>
      <c r="O136" s="150"/>
      <c r="P136" s="150"/>
      <c r="Q136" s="150"/>
      <c r="R136" s="150"/>
      <c r="S136" s="150"/>
      <c r="T136" s="150"/>
      <c r="U136" s="150"/>
      <c r="V136" s="149"/>
      <c r="W136" s="150"/>
    </row>
    <row r="137" spans="2:23" ht="11.25">
      <c r="B137" s="150"/>
      <c r="C137" s="150"/>
      <c r="D137" s="150"/>
      <c r="E137" s="150"/>
      <c r="F137" s="150"/>
      <c r="G137" s="150"/>
      <c r="H137" s="150"/>
      <c r="I137" s="150"/>
      <c r="J137" s="150"/>
      <c r="K137" s="150"/>
      <c r="L137" s="150"/>
      <c r="M137" s="150"/>
      <c r="N137" s="150"/>
      <c r="O137" s="150"/>
      <c r="P137" s="150"/>
      <c r="Q137" s="150"/>
      <c r="R137" s="150"/>
      <c r="S137" s="150"/>
      <c r="T137" s="150"/>
      <c r="U137" s="150"/>
      <c r="V137" s="149"/>
      <c r="W137" s="150"/>
    </row>
    <row r="138" spans="2:23" ht="11.25">
      <c r="B138" s="150"/>
      <c r="C138" s="150"/>
      <c r="D138" s="150"/>
      <c r="E138" s="150"/>
      <c r="F138" s="150"/>
      <c r="G138" s="150"/>
      <c r="H138" s="150"/>
      <c r="I138" s="150"/>
      <c r="J138" s="150"/>
      <c r="K138" s="150"/>
      <c r="L138" s="150"/>
      <c r="M138" s="150"/>
      <c r="N138" s="150"/>
      <c r="O138" s="150"/>
      <c r="P138" s="150"/>
      <c r="Q138" s="150"/>
      <c r="R138" s="150"/>
      <c r="S138" s="150"/>
      <c r="T138" s="150"/>
      <c r="U138" s="150"/>
      <c r="V138" s="149"/>
      <c r="W138" s="150"/>
    </row>
    <row r="139" spans="2:23" ht="11.25">
      <c r="B139" s="150"/>
      <c r="C139" s="150"/>
      <c r="D139" s="150"/>
      <c r="E139" s="150"/>
      <c r="F139" s="150"/>
      <c r="G139" s="150"/>
      <c r="H139" s="150"/>
      <c r="I139" s="150"/>
      <c r="J139" s="150"/>
      <c r="K139" s="150"/>
      <c r="L139" s="150"/>
      <c r="M139" s="150"/>
      <c r="N139" s="150"/>
      <c r="O139" s="150"/>
      <c r="P139" s="150"/>
      <c r="Q139" s="150"/>
      <c r="R139" s="150"/>
      <c r="S139" s="150"/>
      <c r="T139" s="150"/>
      <c r="U139" s="150"/>
      <c r="V139" s="149"/>
      <c r="W139" s="150"/>
    </row>
    <row r="140" spans="2:23" ht="11.25">
      <c r="B140" s="150"/>
      <c r="C140" s="150"/>
      <c r="D140" s="150"/>
      <c r="E140" s="150"/>
      <c r="F140" s="150"/>
      <c r="G140" s="150"/>
      <c r="H140" s="150"/>
      <c r="I140" s="150"/>
      <c r="J140" s="150"/>
      <c r="K140" s="150"/>
      <c r="L140" s="150"/>
      <c r="M140" s="150"/>
      <c r="N140" s="150"/>
      <c r="O140" s="150"/>
      <c r="P140" s="150"/>
      <c r="Q140" s="150"/>
      <c r="R140" s="150"/>
      <c r="S140" s="150"/>
      <c r="T140" s="150"/>
      <c r="U140" s="150"/>
      <c r="V140" s="149"/>
      <c r="W140" s="150"/>
    </row>
    <row r="141" spans="2:23" ht="11.25">
      <c r="B141" s="150"/>
      <c r="C141" s="150"/>
      <c r="D141" s="150"/>
      <c r="E141" s="150"/>
      <c r="F141" s="150"/>
      <c r="G141" s="150"/>
      <c r="H141" s="150"/>
      <c r="I141" s="150"/>
      <c r="J141" s="150"/>
      <c r="K141" s="150"/>
      <c r="L141" s="150"/>
      <c r="M141" s="150"/>
      <c r="N141" s="150"/>
      <c r="O141" s="150"/>
      <c r="P141" s="150"/>
      <c r="Q141" s="150"/>
      <c r="R141" s="150"/>
      <c r="S141" s="150"/>
      <c r="T141" s="150"/>
      <c r="U141" s="150"/>
      <c r="V141" s="149"/>
      <c r="W141" s="150"/>
    </row>
    <row r="142" spans="2:23" ht="11.25">
      <c r="B142" s="150"/>
      <c r="C142" s="150"/>
      <c r="D142" s="150"/>
      <c r="E142" s="150"/>
      <c r="F142" s="150"/>
      <c r="G142" s="150"/>
      <c r="H142" s="150"/>
      <c r="I142" s="150"/>
      <c r="J142" s="150"/>
      <c r="K142" s="150"/>
      <c r="L142" s="150"/>
      <c r="M142" s="150"/>
      <c r="N142" s="150"/>
      <c r="O142" s="150"/>
      <c r="P142" s="150"/>
      <c r="Q142" s="150"/>
      <c r="R142" s="150"/>
      <c r="S142" s="150"/>
      <c r="T142" s="150"/>
      <c r="U142" s="150"/>
      <c r="V142" s="149"/>
      <c r="W142" s="150"/>
    </row>
    <row r="143" spans="2:23" ht="11.25">
      <c r="B143" s="150"/>
      <c r="C143" s="150"/>
      <c r="D143" s="150"/>
      <c r="E143" s="150"/>
      <c r="F143" s="150"/>
      <c r="G143" s="150"/>
      <c r="H143" s="150"/>
      <c r="I143" s="150"/>
      <c r="J143" s="150"/>
      <c r="K143" s="150"/>
      <c r="L143" s="150"/>
      <c r="M143" s="150"/>
      <c r="N143" s="150"/>
      <c r="O143" s="150"/>
      <c r="P143" s="150"/>
      <c r="Q143" s="150"/>
      <c r="R143" s="150"/>
      <c r="S143" s="150"/>
      <c r="T143" s="150"/>
      <c r="U143" s="150"/>
      <c r="V143" s="149"/>
      <c r="W143" s="150"/>
    </row>
    <row r="144" spans="2:23" ht="11.25">
      <c r="B144" s="150"/>
      <c r="C144" s="150"/>
      <c r="D144" s="150"/>
      <c r="E144" s="150"/>
      <c r="F144" s="150"/>
      <c r="G144" s="150"/>
      <c r="H144" s="150"/>
      <c r="I144" s="150"/>
      <c r="J144" s="150"/>
      <c r="K144" s="150"/>
      <c r="L144" s="150"/>
      <c r="M144" s="150"/>
      <c r="N144" s="150"/>
      <c r="O144" s="150"/>
      <c r="P144" s="150"/>
      <c r="Q144" s="150"/>
      <c r="R144" s="150"/>
      <c r="S144" s="150"/>
      <c r="T144" s="150"/>
      <c r="U144" s="150"/>
      <c r="V144" s="149"/>
      <c r="W144" s="150"/>
    </row>
    <row r="145" spans="2:23" ht="11.25">
      <c r="B145" s="150"/>
      <c r="C145" s="150"/>
      <c r="D145" s="150"/>
      <c r="E145" s="150"/>
      <c r="F145" s="150"/>
      <c r="G145" s="150"/>
      <c r="H145" s="150"/>
      <c r="I145" s="150"/>
      <c r="J145" s="150"/>
      <c r="K145" s="150"/>
      <c r="L145" s="150"/>
      <c r="M145" s="150"/>
      <c r="N145" s="150"/>
      <c r="O145" s="150"/>
      <c r="P145" s="150"/>
      <c r="Q145" s="150"/>
      <c r="R145" s="150"/>
      <c r="S145" s="150"/>
      <c r="T145" s="150"/>
      <c r="U145" s="150"/>
      <c r="V145" s="149"/>
      <c r="W145" s="150"/>
    </row>
    <row r="146" spans="2:23" ht="11.25">
      <c r="B146" s="150"/>
      <c r="C146" s="150"/>
      <c r="D146" s="150"/>
      <c r="E146" s="150"/>
      <c r="F146" s="150"/>
      <c r="G146" s="150"/>
      <c r="H146" s="150"/>
      <c r="I146" s="150"/>
      <c r="J146" s="150"/>
      <c r="K146" s="150"/>
      <c r="L146" s="150"/>
      <c r="M146" s="150"/>
      <c r="N146" s="150"/>
      <c r="O146" s="150"/>
      <c r="P146" s="150"/>
      <c r="Q146" s="150"/>
      <c r="R146" s="150"/>
      <c r="S146" s="150"/>
      <c r="T146" s="150"/>
      <c r="U146" s="150"/>
      <c r="V146" s="149"/>
      <c r="W146" s="150"/>
    </row>
    <row r="147" spans="2:23" ht="11.25">
      <c r="B147" s="150"/>
      <c r="C147" s="150"/>
      <c r="D147" s="150"/>
      <c r="E147" s="150"/>
      <c r="F147" s="150"/>
      <c r="G147" s="150"/>
      <c r="H147" s="150"/>
      <c r="I147" s="150"/>
      <c r="J147" s="150"/>
      <c r="K147" s="150"/>
      <c r="L147" s="150"/>
      <c r="M147" s="150"/>
      <c r="N147" s="150"/>
      <c r="O147" s="150"/>
      <c r="P147" s="150"/>
      <c r="Q147" s="150"/>
      <c r="R147" s="150"/>
      <c r="S147" s="150"/>
      <c r="T147" s="150"/>
      <c r="U147" s="150"/>
      <c r="V147" s="149"/>
      <c r="W147" s="150"/>
    </row>
    <row r="148" spans="2:23" ht="11.25">
      <c r="B148" s="150"/>
      <c r="C148" s="150"/>
      <c r="D148" s="150"/>
      <c r="E148" s="150"/>
      <c r="F148" s="150"/>
      <c r="G148" s="150"/>
      <c r="H148" s="150"/>
      <c r="I148" s="150"/>
      <c r="J148" s="150"/>
      <c r="K148" s="150"/>
      <c r="L148" s="150"/>
      <c r="M148" s="150"/>
      <c r="N148" s="150"/>
      <c r="O148" s="150"/>
      <c r="P148" s="150"/>
      <c r="Q148" s="150"/>
      <c r="R148" s="150"/>
      <c r="S148" s="150"/>
      <c r="T148" s="150"/>
      <c r="U148" s="150"/>
      <c r="V148" s="149"/>
      <c r="W148" s="150"/>
    </row>
    <row r="149" spans="2:23" ht="11.25">
      <c r="B149" s="150"/>
      <c r="C149" s="150"/>
      <c r="D149" s="150"/>
      <c r="E149" s="150"/>
      <c r="F149" s="150"/>
      <c r="G149" s="150"/>
      <c r="H149" s="150"/>
      <c r="I149" s="150"/>
      <c r="J149" s="150"/>
      <c r="K149" s="150"/>
      <c r="L149" s="150"/>
      <c r="M149" s="150"/>
      <c r="N149" s="150"/>
      <c r="O149" s="150"/>
      <c r="P149" s="150"/>
      <c r="Q149" s="150"/>
      <c r="R149" s="150"/>
      <c r="S149" s="150"/>
      <c r="T149" s="150"/>
      <c r="U149" s="150"/>
      <c r="V149" s="149"/>
      <c r="W149" s="150"/>
    </row>
    <row r="150" spans="2:23" ht="11.25">
      <c r="B150" s="150"/>
      <c r="C150" s="150"/>
      <c r="D150" s="150"/>
      <c r="E150" s="150"/>
      <c r="F150" s="150"/>
      <c r="G150" s="150"/>
      <c r="H150" s="150"/>
      <c r="I150" s="150"/>
      <c r="J150" s="150"/>
      <c r="K150" s="150"/>
      <c r="L150" s="150"/>
      <c r="M150" s="150"/>
      <c r="N150" s="150"/>
      <c r="O150" s="150"/>
      <c r="P150" s="150"/>
      <c r="Q150" s="150"/>
      <c r="R150" s="150"/>
      <c r="S150" s="150"/>
      <c r="T150" s="150"/>
      <c r="U150" s="150"/>
      <c r="V150" s="149"/>
      <c r="W150" s="150"/>
    </row>
    <row r="151" spans="2:23" ht="11.25">
      <c r="B151" s="150"/>
      <c r="C151" s="150"/>
      <c r="D151" s="150"/>
      <c r="E151" s="150"/>
      <c r="F151" s="150"/>
      <c r="G151" s="150"/>
      <c r="H151" s="150"/>
      <c r="I151" s="150"/>
      <c r="J151" s="150"/>
      <c r="K151" s="150"/>
      <c r="L151" s="150"/>
      <c r="M151" s="150"/>
      <c r="N151" s="150"/>
      <c r="O151" s="150"/>
      <c r="P151" s="150"/>
      <c r="Q151" s="150"/>
      <c r="R151" s="150"/>
      <c r="S151" s="150"/>
      <c r="T151" s="150"/>
      <c r="U151" s="150"/>
      <c r="V151" s="149"/>
      <c r="W151" s="150"/>
    </row>
    <row r="152" spans="2:23" ht="11.25">
      <c r="B152" s="150"/>
      <c r="C152" s="150"/>
      <c r="D152" s="150"/>
      <c r="E152" s="150"/>
      <c r="F152" s="150"/>
      <c r="G152" s="150"/>
      <c r="H152" s="150"/>
      <c r="I152" s="150"/>
      <c r="J152" s="150"/>
      <c r="K152" s="150"/>
      <c r="L152" s="150"/>
      <c r="M152" s="150"/>
      <c r="N152" s="150"/>
      <c r="O152" s="150"/>
      <c r="P152" s="150"/>
      <c r="Q152" s="150"/>
      <c r="R152" s="150"/>
      <c r="S152" s="150"/>
      <c r="T152" s="150"/>
      <c r="U152" s="150"/>
      <c r="V152" s="149"/>
      <c r="W152" s="150"/>
    </row>
    <row r="153" spans="2:23" ht="11.25">
      <c r="B153" s="150"/>
      <c r="C153" s="150"/>
      <c r="D153" s="150"/>
      <c r="E153" s="150"/>
      <c r="F153" s="150"/>
      <c r="G153" s="150"/>
      <c r="H153" s="150"/>
      <c r="I153" s="150"/>
      <c r="J153" s="150"/>
      <c r="K153" s="150"/>
      <c r="L153" s="150"/>
      <c r="M153" s="150"/>
      <c r="N153" s="150"/>
      <c r="O153" s="150"/>
      <c r="P153" s="150"/>
      <c r="Q153" s="150"/>
      <c r="R153" s="150"/>
      <c r="S153" s="150"/>
      <c r="T153" s="150"/>
      <c r="U153" s="150"/>
      <c r="V153" s="149"/>
      <c r="W153" s="150"/>
    </row>
    <row r="154" spans="2:23" ht="11.25">
      <c r="B154" s="150"/>
      <c r="C154" s="150"/>
      <c r="D154" s="150"/>
      <c r="E154" s="150"/>
      <c r="F154" s="150"/>
      <c r="G154" s="150"/>
      <c r="H154" s="150"/>
      <c r="I154" s="150"/>
      <c r="J154" s="150"/>
      <c r="K154" s="150"/>
      <c r="L154" s="150"/>
      <c r="M154" s="150"/>
      <c r="N154" s="150"/>
      <c r="O154" s="150"/>
      <c r="P154" s="150"/>
      <c r="Q154" s="150"/>
      <c r="R154" s="150"/>
      <c r="S154" s="150"/>
      <c r="T154" s="150"/>
      <c r="U154" s="150"/>
      <c r="V154" s="149"/>
      <c r="W154" s="150"/>
    </row>
    <row r="155" spans="2:23" ht="11.25">
      <c r="B155" s="150"/>
      <c r="C155" s="150"/>
      <c r="D155" s="150"/>
      <c r="E155" s="150"/>
      <c r="F155" s="150"/>
      <c r="G155" s="150"/>
      <c r="H155" s="150"/>
      <c r="I155" s="150"/>
      <c r="J155" s="150"/>
      <c r="K155" s="150"/>
      <c r="L155" s="150"/>
      <c r="M155" s="150"/>
      <c r="N155" s="150"/>
      <c r="O155" s="150"/>
      <c r="P155" s="150"/>
      <c r="Q155" s="150"/>
      <c r="R155" s="150"/>
      <c r="S155" s="150"/>
      <c r="T155" s="150"/>
      <c r="U155" s="150"/>
      <c r="V155" s="149"/>
      <c r="W155" s="150"/>
    </row>
    <row r="156" spans="2:23" ht="11.25">
      <c r="B156" s="150"/>
      <c r="C156" s="150"/>
      <c r="D156" s="150"/>
      <c r="E156" s="150"/>
      <c r="F156" s="150"/>
      <c r="G156" s="150"/>
      <c r="H156" s="150"/>
      <c r="I156" s="150"/>
      <c r="J156" s="150"/>
      <c r="K156" s="150"/>
      <c r="L156" s="150"/>
      <c r="M156" s="150"/>
      <c r="N156" s="150"/>
      <c r="O156" s="150"/>
      <c r="P156" s="150"/>
      <c r="Q156" s="150"/>
      <c r="R156" s="150"/>
      <c r="S156" s="150"/>
      <c r="T156" s="150"/>
      <c r="U156" s="150"/>
      <c r="V156" s="149"/>
      <c r="W156" s="150"/>
    </row>
    <row r="157" spans="2:23" ht="11.25">
      <c r="B157" s="150"/>
      <c r="C157" s="150"/>
      <c r="D157" s="150"/>
      <c r="E157" s="150"/>
      <c r="F157" s="150"/>
      <c r="G157" s="150"/>
      <c r="H157" s="150"/>
      <c r="I157" s="150"/>
      <c r="J157" s="150"/>
      <c r="K157" s="150"/>
      <c r="L157" s="150"/>
      <c r="M157" s="150"/>
      <c r="N157" s="150"/>
      <c r="O157" s="150"/>
      <c r="P157" s="150"/>
      <c r="Q157" s="150"/>
      <c r="R157" s="150"/>
      <c r="S157" s="150"/>
      <c r="T157" s="150"/>
      <c r="U157" s="150"/>
      <c r="V157" s="149"/>
      <c r="W157" s="150"/>
    </row>
    <row r="158" spans="2:23" ht="11.25">
      <c r="B158" s="150"/>
      <c r="C158" s="150"/>
      <c r="D158" s="150"/>
      <c r="E158" s="150"/>
      <c r="F158" s="150"/>
      <c r="G158" s="150"/>
      <c r="H158" s="150"/>
      <c r="I158" s="150"/>
      <c r="J158" s="150"/>
      <c r="K158" s="150"/>
      <c r="L158" s="150"/>
      <c r="M158" s="150"/>
      <c r="N158" s="150"/>
      <c r="O158" s="150"/>
      <c r="P158" s="150"/>
      <c r="Q158" s="150"/>
      <c r="R158" s="150"/>
      <c r="S158" s="150"/>
      <c r="T158" s="150"/>
      <c r="U158" s="150"/>
      <c r="V158" s="149"/>
      <c r="W158" s="150"/>
    </row>
    <row r="159" spans="2:23" ht="11.25">
      <c r="B159" s="150"/>
      <c r="C159" s="150"/>
      <c r="D159" s="150"/>
      <c r="E159" s="150"/>
      <c r="F159" s="150"/>
      <c r="G159" s="150"/>
      <c r="H159" s="150"/>
      <c r="I159" s="150"/>
      <c r="J159" s="150"/>
      <c r="K159" s="150"/>
      <c r="L159" s="150"/>
      <c r="M159" s="150"/>
      <c r="N159" s="150"/>
      <c r="O159" s="150"/>
      <c r="P159" s="150"/>
      <c r="Q159" s="150"/>
      <c r="R159" s="150"/>
      <c r="S159" s="150"/>
      <c r="T159" s="150"/>
      <c r="U159" s="150"/>
      <c r="V159" s="149"/>
      <c r="W159" s="150"/>
    </row>
    <row r="160" spans="2:23" ht="11.25">
      <c r="B160" s="150"/>
      <c r="C160" s="150"/>
      <c r="D160" s="150"/>
      <c r="E160" s="150"/>
      <c r="F160" s="150"/>
      <c r="G160" s="150"/>
      <c r="H160" s="150"/>
      <c r="I160" s="150"/>
      <c r="J160" s="150"/>
      <c r="K160" s="150"/>
      <c r="L160" s="150"/>
      <c r="M160" s="150"/>
      <c r="N160" s="150"/>
      <c r="O160" s="150"/>
      <c r="P160" s="150"/>
      <c r="Q160" s="150"/>
      <c r="R160" s="150"/>
      <c r="S160" s="150"/>
      <c r="T160" s="150"/>
      <c r="U160" s="150"/>
      <c r="V160" s="149"/>
      <c r="W160" s="150"/>
    </row>
    <row r="161" spans="2:23" ht="11.25">
      <c r="B161" s="150"/>
      <c r="C161" s="150"/>
      <c r="D161" s="150"/>
      <c r="E161" s="150"/>
      <c r="F161" s="150"/>
      <c r="G161" s="150"/>
      <c r="H161" s="150"/>
      <c r="I161" s="150"/>
      <c r="J161" s="150"/>
      <c r="K161" s="150"/>
      <c r="L161" s="150"/>
      <c r="M161" s="150"/>
      <c r="N161" s="150"/>
      <c r="O161" s="150"/>
      <c r="P161" s="150"/>
      <c r="Q161" s="150"/>
      <c r="R161" s="150"/>
      <c r="S161" s="150"/>
      <c r="T161" s="150"/>
      <c r="U161" s="150"/>
      <c r="V161" s="149"/>
      <c r="W161" s="150"/>
    </row>
    <row r="162" spans="2:23" ht="11.25">
      <c r="B162" s="150"/>
      <c r="C162" s="150"/>
      <c r="D162" s="150"/>
      <c r="E162" s="150"/>
      <c r="F162" s="150"/>
      <c r="G162" s="150"/>
      <c r="H162" s="150"/>
      <c r="I162" s="150"/>
      <c r="J162" s="150"/>
      <c r="K162" s="150"/>
      <c r="L162" s="150"/>
      <c r="M162" s="150"/>
      <c r="N162" s="150"/>
      <c r="O162" s="150"/>
      <c r="P162" s="150"/>
      <c r="Q162" s="150"/>
      <c r="R162" s="150"/>
      <c r="S162" s="150"/>
      <c r="T162" s="150"/>
      <c r="U162" s="150"/>
      <c r="V162" s="149"/>
      <c r="W162" s="150"/>
    </row>
    <row r="163" spans="2:23" ht="11.25">
      <c r="B163" s="150"/>
      <c r="C163" s="150"/>
      <c r="D163" s="150"/>
      <c r="E163" s="150"/>
      <c r="F163" s="150"/>
      <c r="G163" s="150"/>
      <c r="H163" s="150"/>
      <c r="I163" s="150"/>
      <c r="J163" s="150"/>
      <c r="K163" s="150"/>
      <c r="L163" s="150"/>
      <c r="M163" s="150"/>
      <c r="N163" s="150"/>
      <c r="O163" s="150"/>
      <c r="P163" s="150"/>
      <c r="Q163" s="150"/>
      <c r="R163" s="150"/>
      <c r="S163" s="150"/>
      <c r="T163" s="150"/>
      <c r="U163" s="150"/>
      <c r="V163" s="149"/>
      <c r="W163" s="150"/>
    </row>
    <row r="164" spans="2:23" ht="11.25">
      <c r="B164" s="150"/>
      <c r="C164" s="150"/>
      <c r="D164" s="150"/>
      <c r="E164" s="150"/>
      <c r="F164" s="150"/>
      <c r="G164" s="150"/>
      <c r="H164" s="150"/>
      <c r="I164" s="150"/>
      <c r="J164" s="150"/>
      <c r="K164" s="150"/>
      <c r="L164" s="150"/>
      <c r="M164" s="150"/>
      <c r="N164" s="150"/>
      <c r="O164" s="150"/>
      <c r="P164" s="150"/>
      <c r="Q164" s="150"/>
      <c r="R164" s="150"/>
      <c r="S164" s="150"/>
      <c r="T164" s="150"/>
      <c r="U164" s="150"/>
      <c r="V164" s="149"/>
      <c r="W164" s="150"/>
    </row>
    <row r="165" spans="2:23" ht="11.25">
      <c r="B165" s="150"/>
      <c r="C165" s="150"/>
      <c r="D165" s="150"/>
      <c r="E165" s="150"/>
      <c r="F165" s="150"/>
      <c r="G165" s="150"/>
      <c r="H165" s="150"/>
      <c r="I165" s="150"/>
      <c r="J165" s="150"/>
      <c r="K165" s="150"/>
      <c r="L165" s="150"/>
      <c r="M165" s="150"/>
      <c r="N165" s="150"/>
      <c r="O165" s="150"/>
      <c r="P165" s="150"/>
      <c r="Q165" s="150"/>
      <c r="R165" s="150"/>
      <c r="S165" s="150"/>
      <c r="T165" s="150"/>
      <c r="U165" s="150"/>
      <c r="V165" s="149"/>
      <c r="W165" s="150"/>
    </row>
    <row r="166" spans="2:23" ht="11.25">
      <c r="B166" s="150"/>
      <c r="C166" s="150"/>
      <c r="D166" s="150"/>
      <c r="E166" s="150"/>
      <c r="F166" s="150"/>
      <c r="G166" s="150"/>
      <c r="H166" s="150"/>
      <c r="I166" s="150"/>
      <c r="J166" s="150"/>
      <c r="K166" s="150"/>
      <c r="L166" s="150"/>
      <c r="M166" s="150"/>
      <c r="N166" s="150"/>
      <c r="O166" s="150"/>
      <c r="P166" s="150"/>
      <c r="Q166" s="150"/>
      <c r="R166" s="150"/>
      <c r="S166" s="150"/>
      <c r="T166" s="150"/>
      <c r="U166" s="150"/>
      <c r="V166" s="149"/>
      <c r="W166" s="150"/>
    </row>
    <row r="167" spans="2:23" ht="11.25">
      <c r="B167" s="150"/>
      <c r="C167" s="150"/>
      <c r="D167" s="150"/>
      <c r="E167" s="150"/>
      <c r="F167" s="150"/>
      <c r="G167" s="150"/>
      <c r="H167" s="150"/>
      <c r="I167" s="150"/>
      <c r="J167" s="150"/>
      <c r="K167" s="150"/>
      <c r="L167" s="150"/>
      <c r="M167" s="150"/>
      <c r="N167" s="150"/>
      <c r="O167" s="150"/>
      <c r="P167" s="150"/>
      <c r="Q167" s="150"/>
      <c r="R167" s="150"/>
      <c r="S167" s="150"/>
      <c r="T167" s="150"/>
      <c r="U167" s="150"/>
      <c r="V167" s="149"/>
      <c r="W167" s="150"/>
    </row>
    <row r="168" spans="2:23" ht="11.25">
      <c r="B168" s="150"/>
      <c r="C168" s="150"/>
      <c r="D168" s="150"/>
      <c r="E168" s="150"/>
      <c r="F168" s="150"/>
      <c r="G168" s="150"/>
      <c r="H168" s="150"/>
      <c r="I168" s="150"/>
      <c r="J168" s="150"/>
      <c r="K168" s="150"/>
      <c r="L168" s="150"/>
      <c r="M168" s="150"/>
      <c r="N168" s="150"/>
      <c r="O168" s="150"/>
      <c r="P168" s="150"/>
      <c r="Q168" s="150"/>
      <c r="R168" s="150"/>
      <c r="S168" s="150"/>
      <c r="T168" s="150"/>
      <c r="U168" s="150"/>
      <c r="V168" s="149"/>
      <c r="W168" s="150"/>
    </row>
    <row r="169" spans="2:23" ht="11.25">
      <c r="B169" s="150"/>
      <c r="C169" s="150"/>
      <c r="D169" s="150"/>
      <c r="E169" s="150"/>
      <c r="F169" s="150"/>
      <c r="G169" s="150"/>
      <c r="H169" s="150"/>
      <c r="I169" s="150"/>
      <c r="J169" s="150"/>
      <c r="K169" s="150"/>
      <c r="L169" s="150"/>
      <c r="M169" s="150"/>
      <c r="N169" s="150"/>
      <c r="O169" s="150"/>
      <c r="P169" s="150"/>
      <c r="Q169" s="150"/>
      <c r="R169" s="150"/>
      <c r="S169" s="150"/>
      <c r="T169" s="150"/>
      <c r="U169" s="150"/>
      <c r="V169" s="149"/>
      <c r="W169" s="150"/>
    </row>
    <row r="170" spans="2:23" ht="11.25">
      <c r="B170" s="150"/>
      <c r="C170" s="150"/>
      <c r="D170" s="150"/>
      <c r="E170" s="150"/>
      <c r="F170" s="150"/>
      <c r="G170" s="150"/>
      <c r="H170" s="150"/>
      <c r="I170" s="150"/>
      <c r="J170" s="150"/>
      <c r="K170" s="150"/>
      <c r="L170" s="150"/>
      <c r="M170" s="150"/>
      <c r="N170" s="150"/>
      <c r="O170" s="150"/>
      <c r="P170" s="150"/>
      <c r="Q170" s="150"/>
      <c r="R170" s="150"/>
      <c r="S170" s="150"/>
      <c r="T170" s="150"/>
      <c r="U170" s="150"/>
      <c r="V170" s="149"/>
      <c r="W170" s="150"/>
    </row>
    <row r="171" spans="2:23" ht="11.25">
      <c r="B171" s="150"/>
      <c r="C171" s="150"/>
      <c r="D171" s="150"/>
      <c r="E171" s="150"/>
      <c r="F171" s="150"/>
      <c r="G171" s="150"/>
      <c r="H171" s="150"/>
      <c r="I171" s="150"/>
      <c r="J171" s="150"/>
      <c r="K171" s="150"/>
      <c r="L171" s="150"/>
      <c r="M171" s="150"/>
      <c r="N171" s="150"/>
      <c r="O171" s="150"/>
      <c r="P171" s="150"/>
      <c r="Q171" s="150"/>
      <c r="R171" s="150"/>
      <c r="S171" s="150"/>
      <c r="T171" s="150"/>
      <c r="U171" s="150"/>
      <c r="V171" s="149"/>
      <c r="W171" s="150"/>
    </row>
    <row r="172" spans="2:23" ht="11.25">
      <c r="B172" s="150"/>
      <c r="C172" s="150"/>
      <c r="D172" s="150"/>
      <c r="E172" s="150"/>
      <c r="F172" s="150"/>
      <c r="G172" s="150"/>
      <c r="H172" s="150"/>
      <c r="I172" s="150"/>
      <c r="J172" s="150"/>
      <c r="K172" s="150"/>
      <c r="L172" s="150"/>
      <c r="M172" s="150"/>
      <c r="N172" s="150"/>
      <c r="O172" s="150"/>
      <c r="P172" s="150"/>
      <c r="Q172" s="150"/>
      <c r="R172" s="150"/>
      <c r="S172" s="150"/>
      <c r="T172" s="150"/>
      <c r="U172" s="150"/>
      <c r="V172" s="149"/>
      <c r="W172" s="150"/>
    </row>
    <row r="173" spans="2:23" ht="11.25">
      <c r="B173" s="150"/>
      <c r="C173" s="150"/>
      <c r="D173" s="150"/>
      <c r="E173" s="150"/>
      <c r="F173" s="150"/>
      <c r="G173" s="150"/>
      <c r="H173" s="150"/>
      <c r="I173" s="150"/>
      <c r="J173" s="150"/>
      <c r="K173" s="150"/>
      <c r="L173" s="150"/>
      <c r="M173" s="150"/>
      <c r="N173" s="150"/>
      <c r="O173" s="150"/>
      <c r="P173" s="150"/>
      <c r="Q173" s="150"/>
      <c r="R173" s="150"/>
      <c r="S173" s="150"/>
      <c r="T173" s="150"/>
      <c r="U173" s="150"/>
      <c r="V173" s="149"/>
      <c r="W173" s="150"/>
    </row>
    <row r="174" spans="2:23" ht="11.25">
      <c r="B174" s="150"/>
      <c r="C174" s="150"/>
      <c r="D174" s="150"/>
      <c r="E174" s="150"/>
      <c r="F174" s="150"/>
      <c r="G174" s="150"/>
      <c r="H174" s="150"/>
      <c r="I174" s="150"/>
      <c r="J174" s="150"/>
      <c r="K174" s="150"/>
      <c r="L174" s="150"/>
      <c r="M174" s="150"/>
      <c r="N174" s="150"/>
      <c r="O174" s="150"/>
      <c r="P174" s="150"/>
      <c r="Q174" s="150"/>
      <c r="R174" s="150"/>
      <c r="S174" s="150"/>
      <c r="T174" s="150"/>
      <c r="U174" s="150"/>
      <c r="V174" s="149"/>
      <c r="W174" s="150"/>
    </row>
    <row r="175" spans="2:23" ht="11.25">
      <c r="B175" s="150"/>
      <c r="C175" s="150"/>
      <c r="D175" s="150"/>
      <c r="E175" s="150"/>
      <c r="F175" s="150"/>
      <c r="G175" s="150"/>
      <c r="H175" s="150"/>
      <c r="I175" s="150"/>
      <c r="J175" s="150"/>
      <c r="K175" s="150"/>
      <c r="L175" s="150"/>
      <c r="M175" s="150"/>
      <c r="N175" s="150"/>
      <c r="O175" s="150"/>
      <c r="P175" s="150"/>
      <c r="Q175" s="150"/>
      <c r="R175" s="150"/>
      <c r="S175" s="150"/>
      <c r="T175" s="150"/>
      <c r="U175" s="150"/>
      <c r="V175" s="149"/>
      <c r="W175" s="150"/>
    </row>
    <row r="176" spans="2:23" ht="11.25">
      <c r="B176" s="150"/>
      <c r="C176" s="150"/>
      <c r="D176" s="150"/>
      <c r="E176" s="150"/>
      <c r="F176" s="150"/>
      <c r="G176" s="150"/>
      <c r="H176" s="150"/>
      <c r="I176" s="150"/>
      <c r="J176" s="150"/>
      <c r="K176" s="150"/>
      <c r="L176" s="150"/>
      <c r="M176" s="150"/>
      <c r="N176" s="150"/>
      <c r="O176" s="150"/>
      <c r="P176" s="150"/>
      <c r="Q176" s="150"/>
      <c r="R176" s="150"/>
      <c r="S176" s="150"/>
      <c r="T176" s="150"/>
      <c r="U176" s="150"/>
      <c r="V176" s="149"/>
      <c r="W176" s="150"/>
    </row>
    <row r="177" spans="2:23" ht="11.25">
      <c r="B177" s="150"/>
      <c r="C177" s="150"/>
      <c r="D177" s="150"/>
      <c r="E177" s="150"/>
      <c r="F177" s="150"/>
      <c r="G177" s="150"/>
      <c r="H177" s="150"/>
      <c r="I177" s="150"/>
      <c r="J177" s="150"/>
      <c r="K177" s="150"/>
      <c r="L177" s="150"/>
      <c r="M177" s="150"/>
      <c r="N177" s="150"/>
      <c r="O177" s="150"/>
      <c r="P177" s="150"/>
      <c r="Q177" s="150"/>
      <c r="R177" s="150"/>
      <c r="S177" s="150"/>
      <c r="T177" s="150"/>
      <c r="U177" s="150"/>
      <c r="V177" s="149"/>
      <c r="W177" s="150"/>
    </row>
  </sheetData>
  <mergeCells count="45">
    <mergeCell ref="W6:W36"/>
    <mergeCell ref="W42:W61"/>
    <mergeCell ref="C41:U41"/>
    <mergeCell ref="C88:D88"/>
    <mergeCell ref="C89:U89"/>
    <mergeCell ref="W37:W41"/>
    <mergeCell ref="V37:V41"/>
    <mergeCell ref="B82:B88"/>
    <mergeCell ref="B62:B81"/>
    <mergeCell ref="C33:D33"/>
    <mergeCell ref="B37:B41"/>
    <mergeCell ref="C40:D40"/>
    <mergeCell ref="C71:D71"/>
    <mergeCell ref="C61:D61"/>
    <mergeCell ref="A90:W90"/>
    <mergeCell ref="T4:U4"/>
    <mergeCell ref="G3:G5"/>
    <mergeCell ref="W82:W88"/>
    <mergeCell ref="C85:D85"/>
    <mergeCell ref="W62:W81"/>
    <mergeCell ref="A42:A81"/>
    <mergeCell ref="W3:W5"/>
    <mergeCell ref="H3:J3"/>
    <mergeCell ref="B6:B36"/>
    <mergeCell ref="C36:D36"/>
    <mergeCell ref="B42:B61"/>
    <mergeCell ref="C81:D81"/>
    <mergeCell ref="A6:A41"/>
    <mergeCell ref="C58:D58"/>
    <mergeCell ref="A82:A89"/>
    <mergeCell ref="A1:D1"/>
    <mergeCell ref="A3:B5"/>
    <mergeCell ref="A2:W2"/>
    <mergeCell ref="C3:C5"/>
    <mergeCell ref="K3:U3"/>
    <mergeCell ref="J4:J5"/>
    <mergeCell ref="V3:V5"/>
    <mergeCell ref="E3:E5"/>
    <mergeCell ref="D3:D5"/>
    <mergeCell ref="I4:I5"/>
    <mergeCell ref="K4:M4"/>
    <mergeCell ref="F3:F5"/>
    <mergeCell ref="H4:H5"/>
    <mergeCell ref="N4:P4"/>
    <mergeCell ref="Q4:S4"/>
  </mergeCells>
  <phoneticPr fontId="19" type="noConversion"/>
  <pageMargins left="0.51181102362204722" right="0.31496062992125984" top="0.74803149606299213" bottom="0.55118110236220474" header="0.59055118110236227" footer="0.27559055118110237"/>
  <pageSetup paperSize="9" scale="72" orientation="landscape" r:id="rId1"/>
  <headerFooter alignWithMargins="0">
    <oddFooter>&amp;R— 13 —</oddFooter>
  </headerFooter>
</worksheet>
</file>

<file path=xl/worksheets/sheet2.xml><?xml version="1.0" encoding="utf-8"?>
<worksheet xmlns="http://schemas.openxmlformats.org/spreadsheetml/2006/main" xmlns:r="http://schemas.openxmlformats.org/officeDocument/2006/relationships">
  <sheetPr codeName="Sheet2"/>
  <dimension ref="A1:T27"/>
  <sheetViews>
    <sheetView topLeftCell="A13" workbookViewId="0">
      <selection activeCell="V18" sqref="V18"/>
    </sheetView>
  </sheetViews>
  <sheetFormatPr defaultRowHeight="14.25"/>
  <cols>
    <col min="1" max="1" width="3.25" style="60" customWidth="1"/>
    <col min="2" max="2" width="5.25" style="60" customWidth="1"/>
    <col min="3" max="3" width="22.125" style="60" customWidth="1"/>
    <col min="4" max="4" width="5.25" style="60" customWidth="1"/>
    <col min="5" max="5" width="5.625" style="60" customWidth="1"/>
    <col min="6" max="6" width="4.875" style="60" customWidth="1"/>
    <col min="7" max="17" width="4.125" style="60" customWidth="1"/>
    <col min="18" max="18" width="5" style="60" customWidth="1"/>
    <col min="19" max="19" width="7.375" style="60" customWidth="1"/>
    <col min="20" max="20" width="8.875" style="60" customWidth="1"/>
    <col min="21" max="16384" width="9" style="60"/>
  </cols>
  <sheetData>
    <row r="1" spans="1:20" ht="35.25" customHeight="1">
      <c r="A1" s="210" t="s">
        <v>54</v>
      </c>
      <c r="B1" s="210"/>
      <c r="C1" s="210"/>
      <c r="D1" s="210"/>
      <c r="E1" s="210"/>
      <c r="F1" s="210"/>
      <c r="G1" s="210"/>
      <c r="H1" s="210"/>
      <c r="I1" s="210"/>
      <c r="J1" s="210"/>
      <c r="K1" s="210"/>
      <c r="L1" s="210"/>
      <c r="M1" s="210"/>
      <c r="N1" s="210"/>
      <c r="O1" s="210"/>
      <c r="P1" s="210"/>
      <c r="Q1" s="210"/>
      <c r="R1" s="210"/>
      <c r="S1" s="210"/>
      <c r="T1" s="247"/>
    </row>
    <row r="2" spans="1:20" ht="15.95" customHeight="1">
      <c r="A2" s="242" t="s">
        <v>11</v>
      </c>
      <c r="B2" s="248" t="s">
        <v>12</v>
      </c>
      <c r="C2" s="249"/>
      <c r="D2" s="243" t="s">
        <v>50</v>
      </c>
      <c r="E2" s="242" t="s">
        <v>20</v>
      </c>
      <c r="F2" s="242" t="s">
        <v>22</v>
      </c>
      <c r="G2" s="242" t="s">
        <v>13</v>
      </c>
      <c r="H2" s="242"/>
      <c r="I2" s="242"/>
      <c r="J2" s="242"/>
      <c r="K2" s="242"/>
      <c r="L2" s="242"/>
      <c r="M2" s="242"/>
      <c r="N2" s="242"/>
      <c r="O2" s="242"/>
      <c r="P2" s="242"/>
      <c r="Q2" s="242"/>
      <c r="R2" s="242" t="s">
        <v>25</v>
      </c>
      <c r="S2" s="242" t="s">
        <v>45</v>
      </c>
      <c r="T2" s="242" t="s">
        <v>586</v>
      </c>
    </row>
    <row r="3" spans="1:20" ht="15.95" customHeight="1">
      <c r="A3" s="242"/>
      <c r="B3" s="250"/>
      <c r="C3" s="251"/>
      <c r="D3" s="244"/>
      <c r="E3" s="242"/>
      <c r="F3" s="242"/>
      <c r="G3" s="254" t="s">
        <v>14</v>
      </c>
      <c r="H3" s="255"/>
      <c r="I3" s="256"/>
      <c r="J3" s="254" t="s">
        <v>1</v>
      </c>
      <c r="K3" s="255"/>
      <c r="L3" s="256"/>
      <c r="M3" s="254" t="s">
        <v>2</v>
      </c>
      <c r="N3" s="255"/>
      <c r="O3" s="256"/>
      <c r="P3" s="242" t="s">
        <v>3</v>
      </c>
      <c r="Q3" s="242"/>
      <c r="R3" s="242"/>
      <c r="S3" s="242"/>
      <c r="T3" s="242"/>
    </row>
    <row r="4" spans="1:20" ht="15.95" customHeight="1">
      <c r="A4" s="242"/>
      <c r="B4" s="252"/>
      <c r="C4" s="253"/>
      <c r="D4" s="245"/>
      <c r="E4" s="242"/>
      <c r="F4" s="242"/>
      <c r="G4" s="61">
        <v>1</v>
      </c>
      <c r="H4" s="61">
        <v>2</v>
      </c>
      <c r="I4" s="117" t="s">
        <v>385</v>
      </c>
      <c r="J4" s="61">
        <v>3</v>
      </c>
      <c r="K4" s="61">
        <v>4</v>
      </c>
      <c r="L4" s="117" t="s">
        <v>381</v>
      </c>
      <c r="M4" s="61">
        <v>5</v>
      </c>
      <c r="N4" s="61">
        <v>6</v>
      </c>
      <c r="O4" s="117" t="s">
        <v>383</v>
      </c>
      <c r="P4" s="61">
        <v>1</v>
      </c>
      <c r="Q4" s="61">
        <v>2</v>
      </c>
      <c r="R4" s="242"/>
      <c r="S4" s="242"/>
      <c r="T4" s="242"/>
    </row>
    <row r="5" spans="1:20" ht="24" customHeight="1">
      <c r="A5" s="119">
        <v>1</v>
      </c>
      <c r="B5" s="239" t="s">
        <v>141</v>
      </c>
      <c r="C5" s="62" t="s">
        <v>142</v>
      </c>
      <c r="D5" s="63">
        <v>48</v>
      </c>
      <c r="E5" s="64">
        <v>1.5</v>
      </c>
      <c r="F5" s="93"/>
      <c r="G5" s="93"/>
      <c r="H5" s="65">
        <v>48</v>
      </c>
      <c r="I5" s="66"/>
      <c r="J5" s="63"/>
      <c r="K5" s="63"/>
      <c r="L5" s="63"/>
      <c r="M5" s="63"/>
      <c r="N5" s="63"/>
      <c r="O5" s="63"/>
      <c r="P5" s="67"/>
      <c r="Q5" s="67"/>
      <c r="R5" s="68" t="s">
        <v>62</v>
      </c>
      <c r="S5" s="239" t="s">
        <v>790</v>
      </c>
      <c r="T5" s="69" t="s">
        <v>334</v>
      </c>
    </row>
    <row r="6" spans="1:20" ht="24" customHeight="1">
      <c r="A6" s="165">
        <v>2</v>
      </c>
      <c r="B6" s="240"/>
      <c r="C6" s="62" t="s">
        <v>154</v>
      </c>
      <c r="D6" s="63">
        <v>24</v>
      </c>
      <c r="E6" s="64">
        <v>0.5</v>
      </c>
      <c r="F6" s="63"/>
      <c r="G6" s="65">
        <v>24</v>
      </c>
      <c r="H6" s="67"/>
      <c r="I6" s="67"/>
      <c r="J6" s="67"/>
      <c r="K6" s="67"/>
      <c r="L6" s="67"/>
      <c r="M6" s="67"/>
      <c r="N6" s="67"/>
      <c r="O6" s="67"/>
      <c r="P6" s="67"/>
      <c r="Q6" s="67"/>
      <c r="R6" s="68" t="s">
        <v>62</v>
      </c>
      <c r="S6" s="240"/>
      <c r="T6" s="69" t="s">
        <v>334</v>
      </c>
    </row>
    <row r="7" spans="1:20" ht="24" customHeight="1">
      <c r="A7" s="119">
        <v>3</v>
      </c>
      <c r="B7" s="240"/>
      <c r="C7" s="62" t="s">
        <v>517</v>
      </c>
      <c r="D7" s="63">
        <v>32</v>
      </c>
      <c r="E7" s="64">
        <v>1</v>
      </c>
      <c r="F7" s="63"/>
      <c r="G7" s="63"/>
      <c r="H7" s="63"/>
      <c r="I7" s="63"/>
      <c r="J7" s="63">
        <v>32</v>
      </c>
      <c r="K7" s="63"/>
      <c r="L7" s="63"/>
      <c r="M7" s="67"/>
      <c r="N7" s="67"/>
      <c r="O7" s="68"/>
      <c r="P7" s="67"/>
      <c r="Q7" s="67"/>
      <c r="R7" s="68" t="s">
        <v>62</v>
      </c>
      <c r="S7" s="240"/>
      <c r="T7" s="69" t="s">
        <v>334</v>
      </c>
    </row>
    <row r="8" spans="1:20" ht="24" customHeight="1">
      <c r="A8" s="119"/>
      <c r="B8" s="240"/>
      <c r="C8" s="173" t="s">
        <v>592</v>
      </c>
      <c r="D8" s="175">
        <f>SUM(D5:D7)</f>
        <v>104</v>
      </c>
      <c r="E8" s="176">
        <f t="shared" ref="E8:J8" si="0">SUM(E5:E7)</f>
        <v>3</v>
      </c>
      <c r="F8" s="175"/>
      <c r="G8" s="175">
        <f t="shared" si="0"/>
        <v>24</v>
      </c>
      <c r="H8" s="175">
        <f t="shared" si="0"/>
        <v>48</v>
      </c>
      <c r="I8" s="175"/>
      <c r="J8" s="175">
        <f t="shared" si="0"/>
        <v>32</v>
      </c>
      <c r="K8" s="175"/>
      <c r="L8" s="175"/>
      <c r="M8" s="175"/>
      <c r="N8" s="175"/>
      <c r="O8" s="175"/>
      <c r="P8" s="175"/>
      <c r="Q8" s="175"/>
      <c r="R8" s="70"/>
      <c r="S8" s="240"/>
      <c r="T8" s="69"/>
    </row>
    <row r="9" spans="1:20" ht="36" customHeight="1">
      <c r="A9" s="119">
        <v>4</v>
      </c>
      <c r="B9" s="240"/>
      <c r="C9" s="163" t="s">
        <v>628</v>
      </c>
      <c r="D9" s="63">
        <v>32</v>
      </c>
      <c r="E9" s="64">
        <v>1</v>
      </c>
      <c r="F9" s="63"/>
      <c r="G9" s="65"/>
      <c r="H9" s="67"/>
      <c r="I9" s="67"/>
      <c r="J9" s="67"/>
      <c r="K9" s="67"/>
      <c r="L9" s="67"/>
      <c r="M9" s="67"/>
      <c r="N9" s="67">
        <v>32</v>
      </c>
      <c r="O9" s="67"/>
      <c r="P9" s="67"/>
      <c r="Q9" s="67"/>
      <c r="R9" s="68" t="s">
        <v>144</v>
      </c>
      <c r="S9" s="240"/>
      <c r="T9" s="94" t="s">
        <v>465</v>
      </c>
    </row>
    <row r="10" spans="1:20" ht="24" customHeight="1">
      <c r="A10" s="119"/>
      <c r="B10" s="246"/>
      <c r="C10" s="173" t="s">
        <v>593</v>
      </c>
      <c r="D10" s="175">
        <f>SUM(D9:D9)</f>
        <v>32</v>
      </c>
      <c r="E10" s="176">
        <f>SUM(E9:E9)</f>
        <v>1</v>
      </c>
      <c r="F10" s="175"/>
      <c r="G10" s="175"/>
      <c r="H10" s="175"/>
      <c r="I10" s="175"/>
      <c r="J10" s="175"/>
      <c r="K10" s="175"/>
      <c r="L10" s="175"/>
      <c r="M10" s="175"/>
      <c r="N10" s="175">
        <f t="shared" ref="N10" si="1">SUM(N9:N9)</f>
        <v>32</v>
      </c>
      <c r="O10" s="175"/>
      <c r="P10" s="175"/>
      <c r="Q10" s="175"/>
      <c r="R10" s="68"/>
      <c r="S10" s="240"/>
      <c r="T10" s="69"/>
    </row>
    <row r="11" spans="1:20" ht="24" customHeight="1">
      <c r="A11" s="119">
        <v>5</v>
      </c>
      <c r="B11" s="239" t="s">
        <v>145</v>
      </c>
      <c r="C11" s="71" t="s">
        <v>386</v>
      </c>
      <c r="D11" s="72" t="s">
        <v>162</v>
      </c>
      <c r="E11" s="64">
        <v>2</v>
      </c>
      <c r="F11" s="67" t="s">
        <v>633</v>
      </c>
      <c r="G11" s="67" t="s">
        <v>633</v>
      </c>
      <c r="H11" s="67"/>
      <c r="I11" s="67"/>
      <c r="J11" s="67"/>
      <c r="K11" s="67"/>
      <c r="L11" s="67"/>
      <c r="M11" s="67"/>
      <c r="N11" s="67"/>
      <c r="O11" s="67"/>
      <c r="P11" s="67"/>
      <c r="Q11" s="67"/>
      <c r="R11" s="68" t="s">
        <v>146</v>
      </c>
      <c r="S11" s="240"/>
      <c r="T11" s="69" t="s">
        <v>334</v>
      </c>
    </row>
    <row r="12" spans="1:20" ht="24" customHeight="1">
      <c r="A12" s="165">
        <v>6</v>
      </c>
      <c r="B12" s="240"/>
      <c r="C12" s="146" t="s">
        <v>456</v>
      </c>
      <c r="D12" s="72" t="s">
        <v>162</v>
      </c>
      <c r="E12" s="64">
        <v>2</v>
      </c>
      <c r="F12" s="67" t="s">
        <v>633</v>
      </c>
      <c r="G12" s="67"/>
      <c r="H12" s="67"/>
      <c r="I12" s="67"/>
      <c r="J12" s="67" t="s">
        <v>633</v>
      </c>
      <c r="K12" s="67"/>
      <c r="L12" s="67"/>
      <c r="M12" s="67"/>
      <c r="N12" s="67"/>
      <c r="O12" s="67"/>
      <c r="P12" s="67"/>
      <c r="Q12" s="67"/>
      <c r="R12" s="68" t="s">
        <v>146</v>
      </c>
      <c r="S12" s="240"/>
      <c r="T12" s="69" t="s">
        <v>334</v>
      </c>
    </row>
    <row r="13" spans="1:20" ht="36" customHeight="1">
      <c r="A13" s="165">
        <v>7</v>
      </c>
      <c r="B13" s="240"/>
      <c r="C13" s="74" t="s">
        <v>321</v>
      </c>
      <c r="D13" s="72" t="s">
        <v>162</v>
      </c>
      <c r="E13" s="64">
        <v>2</v>
      </c>
      <c r="F13" s="67" t="s">
        <v>633</v>
      </c>
      <c r="G13" s="67"/>
      <c r="H13" s="67"/>
      <c r="I13" s="67"/>
      <c r="J13" s="67"/>
      <c r="K13" s="67" t="s">
        <v>633</v>
      </c>
      <c r="L13" s="67"/>
      <c r="M13" s="67"/>
      <c r="N13" s="67"/>
      <c r="O13" s="67"/>
      <c r="P13" s="67"/>
      <c r="Q13" s="67"/>
      <c r="R13" s="68" t="s">
        <v>146</v>
      </c>
      <c r="S13" s="240"/>
      <c r="T13" s="69" t="s">
        <v>334</v>
      </c>
    </row>
    <row r="14" spans="1:20" ht="24" customHeight="1">
      <c r="A14" s="165">
        <v>8</v>
      </c>
      <c r="B14" s="240"/>
      <c r="C14" s="120" t="s">
        <v>147</v>
      </c>
      <c r="D14" s="72" t="s">
        <v>162</v>
      </c>
      <c r="E14" s="64">
        <v>2</v>
      </c>
      <c r="F14" s="67" t="s">
        <v>633</v>
      </c>
      <c r="G14" s="67"/>
      <c r="H14" s="67"/>
      <c r="I14" s="67"/>
      <c r="J14" s="67"/>
      <c r="L14" s="67" t="s">
        <v>633</v>
      </c>
      <c r="M14" s="67"/>
      <c r="N14" s="67"/>
      <c r="O14" s="67"/>
      <c r="P14" s="67"/>
      <c r="Q14" s="67"/>
      <c r="R14" s="68" t="s">
        <v>62</v>
      </c>
      <c r="S14" s="240"/>
      <c r="T14" s="69" t="s">
        <v>334</v>
      </c>
    </row>
    <row r="15" spans="1:20" ht="24" customHeight="1">
      <c r="A15" s="165">
        <v>9</v>
      </c>
      <c r="B15" s="240"/>
      <c r="C15" s="120" t="s">
        <v>148</v>
      </c>
      <c r="D15" s="72" t="s">
        <v>162</v>
      </c>
      <c r="E15" s="64">
        <v>1</v>
      </c>
      <c r="F15" s="67" t="s">
        <v>634</v>
      </c>
      <c r="G15" s="67"/>
      <c r="H15" s="67"/>
      <c r="I15" s="67"/>
      <c r="J15" s="67"/>
      <c r="K15" s="67"/>
      <c r="M15" s="67" t="s">
        <v>634</v>
      </c>
      <c r="N15" s="67"/>
      <c r="O15" s="67"/>
      <c r="P15" s="67"/>
      <c r="Q15" s="67"/>
      <c r="R15" s="68" t="s">
        <v>62</v>
      </c>
      <c r="S15" s="240"/>
      <c r="T15" s="69" t="s">
        <v>334</v>
      </c>
    </row>
    <row r="16" spans="1:20" ht="24" customHeight="1">
      <c r="A16" s="165">
        <v>10</v>
      </c>
      <c r="B16" s="240"/>
      <c r="C16" s="120" t="s">
        <v>149</v>
      </c>
      <c r="D16" s="72" t="s">
        <v>162</v>
      </c>
      <c r="E16" s="64">
        <v>2</v>
      </c>
      <c r="F16" s="67" t="s">
        <v>633</v>
      </c>
      <c r="G16" s="67"/>
      <c r="H16" s="67"/>
      <c r="I16" s="67"/>
      <c r="J16" s="67"/>
      <c r="L16" s="67"/>
      <c r="M16" s="67" t="s">
        <v>633</v>
      </c>
      <c r="N16" s="67"/>
      <c r="O16" s="67"/>
      <c r="P16" s="67"/>
      <c r="Q16" s="67"/>
      <c r="R16" s="68" t="s">
        <v>62</v>
      </c>
      <c r="S16" s="240"/>
      <c r="T16" s="69" t="s">
        <v>334</v>
      </c>
    </row>
    <row r="17" spans="1:20" ht="36" customHeight="1">
      <c r="A17" s="165">
        <v>11</v>
      </c>
      <c r="B17" s="240"/>
      <c r="C17" s="71" t="s">
        <v>445</v>
      </c>
      <c r="D17" s="72" t="s">
        <v>406</v>
      </c>
      <c r="E17" s="64">
        <v>2</v>
      </c>
      <c r="F17" s="67" t="s">
        <v>633</v>
      </c>
      <c r="G17" s="67"/>
      <c r="H17" s="67"/>
      <c r="I17" s="67"/>
      <c r="J17" s="67"/>
      <c r="K17" s="67"/>
      <c r="L17" s="67"/>
      <c r="M17" s="67"/>
      <c r="O17" s="67" t="s">
        <v>633</v>
      </c>
      <c r="P17" s="67"/>
      <c r="Q17" s="67"/>
      <c r="R17" s="68" t="s">
        <v>62</v>
      </c>
      <c r="S17" s="240"/>
      <c r="T17" s="69" t="s">
        <v>334</v>
      </c>
    </row>
    <row r="18" spans="1:20" ht="36" customHeight="1">
      <c r="A18" s="165">
        <v>12</v>
      </c>
      <c r="B18" s="240"/>
      <c r="C18" s="120" t="s">
        <v>150</v>
      </c>
      <c r="D18" s="72" t="s">
        <v>162</v>
      </c>
      <c r="E18" s="64">
        <v>2</v>
      </c>
      <c r="F18" s="67" t="s">
        <v>633</v>
      </c>
      <c r="G18" s="73"/>
      <c r="H18" s="73"/>
      <c r="I18" s="73"/>
      <c r="J18" s="67"/>
      <c r="K18" s="67"/>
      <c r="L18" s="67"/>
      <c r="M18" s="67"/>
      <c r="N18" s="67"/>
      <c r="O18" s="67"/>
      <c r="P18" s="67" t="s">
        <v>633</v>
      </c>
      <c r="Q18" s="67"/>
      <c r="R18" s="68" t="s">
        <v>62</v>
      </c>
      <c r="S18" s="240"/>
      <c r="T18" s="69" t="s">
        <v>334</v>
      </c>
    </row>
    <row r="19" spans="1:20" ht="36" customHeight="1">
      <c r="A19" s="165">
        <v>13</v>
      </c>
      <c r="B19" s="240"/>
      <c r="C19" s="163" t="s">
        <v>576</v>
      </c>
      <c r="D19" s="72" t="s">
        <v>162</v>
      </c>
      <c r="E19" s="64">
        <v>1</v>
      </c>
      <c r="F19" s="67" t="s">
        <v>634</v>
      </c>
      <c r="G19" s="67"/>
      <c r="H19" s="67"/>
      <c r="I19" s="67"/>
      <c r="J19" s="67"/>
      <c r="K19" s="67"/>
      <c r="L19" s="67"/>
      <c r="M19" s="67"/>
      <c r="N19" s="67"/>
      <c r="O19" s="67"/>
      <c r="P19" s="67" t="s">
        <v>634</v>
      </c>
      <c r="Q19" s="67"/>
      <c r="R19" s="68" t="s">
        <v>146</v>
      </c>
      <c r="S19" s="240"/>
      <c r="T19" s="69" t="s">
        <v>378</v>
      </c>
    </row>
    <row r="20" spans="1:20" ht="24" customHeight="1">
      <c r="A20" s="165">
        <v>14</v>
      </c>
      <c r="B20" s="240"/>
      <c r="C20" s="120" t="s">
        <v>151</v>
      </c>
      <c r="D20" s="72" t="s">
        <v>162</v>
      </c>
      <c r="E20" s="64">
        <v>4</v>
      </c>
      <c r="F20" s="67" t="s">
        <v>635</v>
      </c>
      <c r="G20" s="73"/>
      <c r="H20" s="73"/>
      <c r="I20" s="73"/>
      <c r="J20" s="67"/>
      <c r="K20" s="67"/>
      <c r="L20" s="67"/>
      <c r="M20" s="67"/>
      <c r="N20" s="67"/>
      <c r="O20" s="67"/>
      <c r="P20" s="67" t="s">
        <v>635</v>
      </c>
      <c r="Q20" s="67"/>
      <c r="R20" s="68" t="s">
        <v>62</v>
      </c>
      <c r="S20" s="240"/>
      <c r="T20" s="69" t="s">
        <v>334</v>
      </c>
    </row>
    <row r="21" spans="1:20" ht="24" customHeight="1">
      <c r="A21" s="165">
        <v>15</v>
      </c>
      <c r="B21" s="240"/>
      <c r="C21" s="120" t="s">
        <v>152</v>
      </c>
      <c r="D21" s="72" t="s">
        <v>162</v>
      </c>
      <c r="E21" s="64">
        <v>2</v>
      </c>
      <c r="F21" s="67" t="s">
        <v>633</v>
      </c>
      <c r="G21" s="73"/>
      <c r="H21" s="73"/>
      <c r="I21" s="73"/>
      <c r="J21" s="67"/>
      <c r="K21" s="67"/>
      <c r="L21" s="67"/>
      <c r="M21" s="67"/>
      <c r="N21" s="67"/>
      <c r="O21" s="67"/>
      <c r="P21" s="67"/>
      <c r="Q21" s="67" t="s">
        <v>633</v>
      </c>
      <c r="R21" s="68" t="s">
        <v>62</v>
      </c>
      <c r="S21" s="240"/>
      <c r="T21" s="69" t="s">
        <v>334</v>
      </c>
    </row>
    <row r="22" spans="1:20" ht="24" customHeight="1">
      <c r="A22" s="165">
        <v>16</v>
      </c>
      <c r="B22" s="240"/>
      <c r="C22" s="120" t="s">
        <v>153</v>
      </c>
      <c r="D22" s="72" t="s">
        <v>162</v>
      </c>
      <c r="E22" s="64">
        <v>14</v>
      </c>
      <c r="F22" s="67" t="s">
        <v>636</v>
      </c>
      <c r="G22" s="73"/>
      <c r="H22" s="73"/>
      <c r="I22" s="73"/>
      <c r="J22" s="67"/>
      <c r="K22" s="67"/>
      <c r="L22" s="67"/>
      <c r="M22" s="67"/>
      <c r="N22" s="67"/>
      <c r="O22" s="67"/>
      <c r="P22" s="67"/>
      <c r="Q22" s="67" t="s">
        <v>636</v>
      </c>
      <c r="R22" s="68" t="s">
        <v>146</v>
      </c>
      <c r="S22" s="240"/>
      <c r="T22" s="69" t="s">
        <v>334</v>
      </c>
    </row>
    <row r="23" spans="1:20" ht="24" customHeight="1">
      <c r="A23" s="119"/>
      <c r="B23" s="240"/>
      <c r="C23" s="173" t="s">
        <v>592</v>
      </c>
      <c r="D23" s="175"/>
      <c r="E23" s="176">
        <f>SUM(E11:E22)</f>
        <v>36</v>
      </c>
      <c r="F23" s="175" t="s">
        <v>637</v>
      </c>
      <c r="G23" s="175" t="s">
        <v>633</v>
      </c>
      <c r="H23" s="175"/>
      <c r="I23" s="175"/>
      <c r="J23" s="175" t="s">
        <v>633</v>
      </c>
      <c r="K23" s="175" t="s">
        <v>633</v>
      </c>
      <c r="L23" s="175" t="s">
        <v>633</v>
      </c>
      <c r="M23" s="175" t="s">
        <v>638</v>
      </c>
      <c r="N23" s="179"/>
      <c r="O23" s="175" t="s">
        <v>633</v>
      </c>
      <c r="P23" s="175" t="s">
        <v>639</v>
      </c>
      <c r="Q23" s="180" t="s">
        <v>640</v>
      </c>
      <c r="R23" s="178"/>
      <c r="S23" s="240"/>
      <c r="T23" s="69"/>
    </row>
    <row r="24" spans="1:20" ht="36" customHeight="1">
      <c r="A24" s="119">
        <v>17</v>
      </c>
      <c r="B24" s="240"/>
      <c r="C24" s="74" t="s">
        <v>322</v>
      </c>
      <c r="D24" s="72" t="s">
        <v>162</v>
      </c>
      <c r="E24" s="64">
        <v>1</v>
      </c>
      <c r="F24" s="67" t="s">
        <v>634</v>
      </c>
      <c r="G24" s="67"/>
      <c r="H24" s="67"/>
      <c r="I24" s="67"/>
      <c r="J24" s="67"/>
      <c r="K24" s="67"/>
      <c r="L24" s="67"/>
      <c r="M24" s="67" t="s">
        <v>634</v>
      </c>
      <c r="N24" s="67"/>
      <c r="O24" s="67"/>
      <c r="P24" s="67"/>
      <c r="Q24" s="67"/>
      <c r="R24" s="68" t="s">
        <v>144</v>
      </c>
      <c r="S24" s="240"/>
      <c r="T24" s="69" t="s">
        <v>334</v>
      </c>
    </row>
    <row r="25" spans="1:20" ht="36" customHeight="1">
      <c r="A25" s="119">
        <v>18</v>
      </c>
      <c r="B25" s="240"/>
      <c r="C25" s="163" t="s">
        <v>471</v>
      </c>
      <c r="D25" s="72" t="s">
        <v>469</v>
      </c>
      <c r="E25" s="64">
        <v>1</v>
      </c>
      <c r="F25" s="67" t="s">
        <v>634</v>
      </c>
      <c r="G25" s="67"/>
      <c r="H25" s="67"/>
      <c r="I25" s="67"/>
      <c r="J25" s="67"/>
      <c r="K25" s="67"/>
      <c r="L25" s="67"/>
      <c r="M25" s="67"/>
      <c r="N25" s="67"/>
      <c r="O25" s="67"/>
      <c r="P25" s="67" t="s">
        <v>634</v>
      </c>
      <c r="Q25" s="67"/>
      <c r="R25" s="68" t="s">
        <v>470</v>
      </c>
      <c r="S25" s="240"/>
      <c r="T25" s="69" t="s">
        <v>334</v>
      </c>
    </row>
    <row r="26" spans="1:20" ht="24" customHeight="1">
      <c r="A26" s="119"/>
      <c r="B26" s="240"/>
      <c r="C26" s="173" t="s">
        <v>592</v>
      </c>
      <c r="D26" s="175"/>
      <c r="E26" s="176">
        <f>SUM(E24:E25)</f>
        <v>2</v>
      </c>
      <c r="F26" s="175" t="s">
        <v>633</v>
      </c>
      <c r="G26" s="175"/>
      <c r="H26" s="175"/>
      <c r="I26" s="175"/>
      <c r="J26" s="175"/>
      <c r="K26" s="175"/>
      <c r="L26" s="175"/>
      <c r="M26" s="177" t="s">
        <v>634</v>
      </c>
      <c r="N26" s="175"/>
      <c r="O26" s="175"/>
      <c r="P26" s="175" t="s">
        <v>634</v>
      </c>
      <c r="Q26" s="175"/>
      <c r="R26" s="178"/>
      <c r="S26" s="240"/>
      <c r="T26" s="69"/>
    </row>
    <row r="27" spans="1:20" ht="61.5" customHeight="1">
      <c r="A27" s="241" t="s">
        <v>641</v>
      </c>
      <c r="B27" s="241"/>
      <c r="C27" s="241"/>
      <c r="D27" s="241"/>
      <c r="E27" s="241"/>
      <c r="F27" s="241"/>
      <c r="G27" s="241"/>
      <c r="H27" s="241"/>
      <c r="I27" s="241"/>
      <c r="J27" s="241"/>
      <c r="K27" s="241"/>
      <c r="L27" s="241"/>
      <c r="M27" s="241"/>
      <c r="N27" s="241"/>
      <c r="O27" s="241"/>
      <c r="P27" s="241"/>
      <c r="Q27" s="241"/>
      <c r="R27" s="241"/>
      <c r="S27" s="241"/>
    </row>
  </sheetData>
  <mergeCells count="18">
    <mergeCell ref="A1:T1"/>
    <mergeCell ref="E2:E4"/>
    <mergeCell ref="R2:R4"/>
    <mergeCell ref="S2:S4"/>
    <mergeCell ref="B2:C4"/>
    <mergeCell ref="G3:I3"/>
    <mergeCell ref="J3:L3"/>
    <mergeCell ref="M3:O3"/>
    <mergeCell ref="T2:T4"/>
    <mergeCell ref="B11:B26"/>
    <mergeCell ref="A27:S27"/>
    <mergeCell ref="F2:F4"/>
    <mergeCell ref="G2:Q2"/>
    <mergeCell ref="P3:Q3"/>
    <mergeCell ref="S5:S26"/>
    <mergeCell ref="D2:D4"/>
    <mergeCell ref="B5:B10"/>
    <mergeCell ref="A2:A4"/>
  </mergeCells>
  <phoneticPr fontId="2" type="noConversion"/>
  <pageMargins left="0.55000000000000004" right="0.28000000000000003" top="0.99" bottom="0.94488188976377963" header="0.51181102362204722" footer="0.27559055118110237"/>
  <pageSetup paperSize="9" orientation="portrait" r:id="rId1"/>
  <headerFooter alignWithMargins="0">
    <oddFooter>&amp;L— 14 —</oddFooter>
  </headerFooter>
</worksheet>
</file>

<file path=xl/worksheets/sheet3.xml><?xml version="1.0" encoding="utf-8"?>
<worksheet xmlns="http://schemas.openxmlformats.org/spreadsheetml/2006/main" xmlns:r="http://schemas.openxmlformats.org/officeDocument/2006/relationships">
  <sheetPr codeName="Sheet3"/>
  <dimension ref="A1:O12"/>
  <sheetViews>
    <sheetView workbookViewId="0">
      <selection activeCell="Q10" sqref="Q10"/>
    </sheetView>
  </sheetViews>
  <sheetFormatPr defaultRowHeight="14.25"/>
  <cols>
    <col min="1" max="1" width="6.75" style="144" customWidth="1"/>
    <col min="2" max="2" width="8.875" style="144" customWidth="1"/>
    <col min="3" max="3" width="25.375" style="144" customWidth="1"/>
    <col min="4" max="4" width="5" style="144" customWidth="1"/>
    <col min="5" max="6" width="4.875" style="144" customWidth="1"/>
    <col min="7" max="7" width="5.125" style="144" customWidth="1"/>
    <col min="8" max="9" width="4.75" style="144" customWidth="1"/>
    <col min="10" max="10" width="4.5" style="144" customWidth="1"/>
    <col min="11" max="12" width="4.875" style="144" customWidth="1"/>
    <col min="13" max="14" width="5" style="144" customWidth="1"/>
    <col min="15" max="15" width="9.5" style="144" customWidth="1"/>
    <col min="16" max="16384" width="9" style="144"/>
  </cols>
  <sheetData>
    <row r="1" spans="1:15" ht="35.25" customHeight="1">
      <c r="A1" s="210" t="s">
        <v>15</v>
      </c>
      <c r="B1" s="210"/>
      <c r="C1" s="210"/>
      <c r="D1" s="210"/>
      <c r="E1" s="210"/>
      <c r="F1" s="210"/>
      <c r="G1" s="210"/>
      <c r="H1" s="210"/>
      <c r="I1" s="210"/>
      <c r="J1" s="210"/>
      <c r="K1" s="210"/>
      <c r="L1" s="210"/>
      <c r="M1" s="210"/>
      <c r="N1" s="210"/>
      <c r="O1" s="210"/>
    </row>
    <row r="2" spans="1:15" ht="54.75" customHeight="1">
      <c r="A2" s="269" t="s">
        <v>398</v>
      </c>
      <c r="B2" s="270"/>
      <c r="C2" s="271"/>
      <c r="D2" s="254" t="s">
        <v>0</v>
      </c>
      <c r="E2" s="255"/>
      <c r="F2" s="256"/>
      <c r="G2" s="254" t="s">
        <v>395</v>
      </c>
      <c r="H2" s="255"/>
      <c r="I2" s="256"/>
      <c r="J2" s="254" t="s">
        <v>396</v>
      </c>
      <c r="K2" s="255"/>
      <c r="L2" s="256"/>
      <c r="M2" s="254" t="s">
        <v>397</v>
      </c>
      <c r="N2" s="256"/>
      <c r="O2" s="275" t="s">
        <v>16</v>
      </c>
    </row>
    <row r="3" spans="1:15" ht="22.5" customHeight="1">
      <c r="A3" s="272"/>
      <c r="B3" s="273"/>
      <c r="C3" s="274"/>
      <c r="D3" s="118">
        <v>1</v>
      </c>
      <c r="E3" s="118">
        <v>2</v>
      </c>
      <c r="F3" s="118" t="s">
        <v>392</v>
      </c>
      <c r="G3" s="118">
        <v>3</v>
      </c>
      <c r="H3" s="118">
        <v>4</v>
      </c>
      <c r="I3" s="118" t="s">
        <v>393</v>
      </c>
      <c r="J3" s="118">
        <v>5</v>
      </c>
      <c r="K3" s="118">
        <v>6</v>
      </c>
      <c r="L3" s="118" t="s">
        <v>394</v>
      </c>
      <c r="M3" s="118">
        <v>7</v>
      </c>
      <c r="N3" s="118">
        <v>8</v>
      </c>
      <c r="O3" s="276"/>
    </row>
    <row r="4" spans="1:15" ht="24" customHeight="1">
      <c r="A4" s="266" t="s">
        <v>18</v>
      </c>
      <c r="B4" s="257" t="s">
        <v>51</v>
      </c>
      <c r="C4" s="258"/>
      <c r="D4" s="119">
        <f>附表1!K33+附表1!K40+附表1!K58+附表1!K71+附表1!K85-D7</f>
        <v>392</v>
      </c>
      <c r="E4" s="189">
        <f>附表1!L33+附表1!L40+附表1!L58+附表1!L71+附表1!L85-E7</f>
        <v>384</v>
      </c>
      <c r="F4" s="189">
        <f>附表1!M33+附表1!M40+附表1!M58+附表1!M71+附表1!M85-F7</f>
        <v>16</v>
      </c>
      <c r="G4" s="193">
        <f>附表1!N33+附表1!N40+附表1!N58+附表1!N71+附表1!N85-G7</f>
        <v>332</v>
      </c>
      <c r="H4" s="193">
        <f>附表1!O33+附表1!O40+附表1!O58+附表1!O71+附表1!O85-H7</f>
        <v>364</v>
      </c>
      <c r="I4" s="193"/>
      <c r="J4" s="193">
        <f>附表1!Q33+附表1!Q40+附表1!Q58+附表1!Q71+附表1!Q85-J7</f>
        <v>264</v>
      </c>
      <c r="K4" s="193">
        <f>附表1!R33+附表1!R40+附表1!R58+附表1!R71+附表1!R85-K7</f>
        <v>296</v>
      </c>
      <c r="L4" s="193"/>
      <c r="M4" s="193">
        <f>附表1!T33+附表1!T40+附表1!T58+附表1!T71+附表1!T85-M7</f>
        <v>64</v>
      </c>
      <c r="N4" s="193"/>
      <c r="O4" s="119">
        <f>SUM(D4:N4)</f>
        <v>2112</v>
      </c>
    </row>
    <row r="5" spans="1:15" ht="24" customHeight="1">
      <c r="A5" s="267"/>
      <c r="B5" s="259" t="s">
        <v>52</v>
      </c>
      <c r="C5" s="145" t="s">
        <v>53</v>
      </c>
      <c r="D5" s="119">
        <f>附表2!G8</f>
        <v>24</v>
      </c>
      <c r="E5" s="165">
        <f>附表2!H8</f>
        <v>48</v>
      </c>
      <c r="F5" s="189"/>
      <c r="G5" s="189">
        <f>附表2!J8</f>
        <v>32</v>
      </c>
      <c r="H5" s="189"/>
      <c r="I5" s="189"/>
      <c r="J5" s="189"/>
      <c r="K5" s="189"/>
      <c r="L5" s="189"/>
      <c r="M5" s="189"/>
      <c r="N5" s="189"/>
      <c r="O5" s="119">
        <f>SUM(D5:N5)</f>
        <v>104</v>
      </c>
    </row>
    <row r="6" spans="1:15" ht="31.5" customHeight="1">
      <c r="A6" s="267"/>
      <c r="B6" s="246"/>
      <c r="C6" s="145" t="s">
        <v>60</v>
      </c>
      <c r="D6" s="119" t="str">
        <f>附表2!G23</f>
        <v>2W</v>
      </c>
      <c r="E6" s="165"/>
      <c r="F6" s="165"/>
      <c r="G6" s="165" t="str">
        <f>附表2!J23</f>
        <v>2W</v>
      </c>
      <c r="H6" s="165" t="str">
        <f>附表2!K23</f>
        <v>2W</v>
      </c>
      <c r="I6" s="165" t="str">
        <f>附表2!L23</f>
        <v>2W</v>
      </c>
      <c r="J6" s="165" t="str">
        <f>附表2!M23</f>
        <v>3W</v>
      </c>
      <c r="K6" s="165"/>
      <c r="L6" s="165" t="str">
        <f>附表2!O23</f>
        <v>2W</v>
      </c>
      <c r="M6" s="165" t="str">
        <f>附表2!P23</f>
        <v>7W</v>
      </c>
      <c r="N6" s="165" t="str">
        <f>附表2!Q23</f>
        <v>16W</v>
      </c>
      <c r="O6" s="119" t="s">
        <v>637</v>
      </c>
    </row>
    <row r="7" spans="1:15" ht="24" customHeight="1">
      <c r="A7" s="267"/>
      <c r="B7" s="257" t="s">
        <v>44</v>
      </c>
      <c r="C7" s="258"/>
      <c r="D7" s="119">
        <f>附表1!J9+附表1!J10+附表1!J19</f>
        <v>32</v>
      </c>
      <c r="E7" s="119">
        <f>附表1!J6+附表1!J20+附表1!J82</f>
        <v>28</v>
      </c>
      <c r="F7" s="189"/>
      <c r="G7" s="189">
        <f>附表1!L6+附表1!L20+附表1!L82</f>
        <v>108</v>
      </c>
      <c r="H7" s="189"/>
      <c r="I7" s="189"/>
      <c r="J7" s="189"/>
      <c r="K7" s="189"/>
      <c r="L7" s="189"/>
      <c r="M7" s="189"/>
      <c r="N7" s="189"/>
      <c r="O7" s="165">
        <f>SUM(D7:N7)</f>
        <v>168</v>
      </c>
    </row>
    <row r="8" spans="1:15" ht="24" customHeight="1">
      <c r="A8" s="266" t="s">
        <v>19</v>
      </c>
      <c r="B8" s="257" t="s">
        <v>51</v>
      </c>
      <c r="C8" s="258"/>
      <c r="D8" s="193"/>
      <c r="E8" s="193"/>
      <c r="F8" s="193"/>
      <c r="G8" s="193"/>
      <c r="H8" s="193">
        <f>附表1!O36+附表1!O61+附表1!O81+附表1!O88</f>
        <v>160</v>
      </c>
      <c r="I8" s="193"/>
      <c r="J8" s="193">
        <f>附表1!Q36+附表1!Q61+附表1!Q81+附表1!Q88</f>
        <v>120</v>
      </c>
      <c r="K8" s="193">
        <f>附表1!R36+附表1!R61+附表1!R81+附表1!R88</f>
        <v>96</v>
      </c>
      <c r="L8" s="193"/>
      <c r="M8" s="189">
        <f>附表1!T36+附表1!T61+附表1!T81+附表1!T88</f>
        <v>192</v>
      </c>
      <c r="N8" s="193"/>
      <c r="O8" s="119">
        <f>SUM(D8:N8)</f>
        <v>568</v>
      </c>
    </row>
    <row r="9" spans="1:15" ht="24" customHeight="1">
      <c r="A9" s="267"/>
      <c r="B9" s="259" t="s">
        <v>52</v>
      </c>
      <c r="C9" s="145" t="s">
        <v>53</v>
      </c>
      <c r="D9" s="189"/>
      <c r="E9" s="189"/>
      <c r="F9" s="189"/>
      <c r="G9" s="189"/>
      <c r="H9" s="189"/>
      <c r="I9" s="189"/>
      <c r="J9" s="165"/>
      <c r="K9" s="193">
        <f>附表2!N10</f>
        <v>32</v>
      </c>
      <c r="L9" s="193"/>
      <c r="M9" s="189"/>
      <c r="N9" s="189"/>
      <c r="O9" s="119">
        <f>SUM(D9:N9)</f>
        <v>32</v>
      </c>
    </row>
    <row r="10" spans="1:15" ht="32.1" customHeight="1">
      <c r="A10" s="267"/>
      <c r="B10" s="246"/>
      <c r="C10" s="145" t="s">
        <v>60</v>
      </c>
      <c r="D10" s="119"/>
      <c r="E10" s="165"/>
      <c r="F10" s="165"/>
      <c r="G10" s="165"/>
      <c r="H10" s="165"/>
      <c r="I10" s="165"/>
      <c r="J10" s="165" t="str">
        <f>附表2!M26</f>
        <v>1W</v>
      </c>
      <c r="K10" s="165"/>
      <c r="L10" s="165"/>
      <c r="M10" s="165" t="str">
        <f>附表2!P26</f>
        <v>1W</v>
      </c>
      <c r="N10" s="165"/>
      <c r="O10" s="119" t="s">
        <v>633</v>
      </c>
    </row>
    <row r="11" spans="1:15" ht="24" customHeight="1">
      <c r="A11" s="267"/>
      <c r="B11" s="260" t="s">
        <v>58</v>
      </c>
      <c r="C11" s="261"/>
      <c r="D11" s="257" t="s">
        <v>547</v>
      </c>
      <c r="E11" s="268"/>
      <c r="F11" s="268"/>
      <c r="G11" s="268"/>
      <c r="H11" s="268"/>
      <c r="I11" s="268"/>
      <c r="J11" s="268"/>
      <c r="K11" s="268"/>
      <c r="L11" s="268"/>
      <c r="M11" s="268"/>
      <c r="N11" s="268"/>
      <c r="O11" s="258"/>
    </row>
    <row r="12" spans="1:15" ht="80.25" customHeight="1">
      <c r="A12" s="262" t="s">
        <v>548</v>
      </c>
      <c r="B12" s="263"/>
      <c r="C12" s="264"/>
      <c r="D12" s="264"/>
      <c r="E12" s="264"/>
      <c r="F12" s="264"/>
      <c r="G12" s="264"/>
      <c r="H12" s="264"/>
      <c r="I12" s="264"/>
      <c r="J12" s="264"/>
      <c r="K12" s="264"/>
      <c r="L12" s="264"/>
      <c r="M12" s="264"/>
      <c r="N12" s="264"/>
      <c r="O12" s="265"/>
    </row>
  </sheetData>
  <mergeCells count="17">
    <mergeCell ref="A1:O1"/>
    <mergeCell ref="A8:A11"/>
    <mergeCell ref="A4:A7"/>
    <mergeCell ref="D11:O11"/>
    <mergeCell ref="B4:C4"/>
    <mergeCell ref="B7:C7"/>
    <mergeCell ref="B5:B6"/>
    <mergeCell ref="A2:C3"/>
    <mergeCell ref="O2:O3"/>
    <mergeCell ref="D2:F2"/>
    <mergeCell ref="G2:I2"/>
    <mergeCell ref="J2:L2"/>
    <mergeCell ref="M2:N2"/>
    <mergeCell ref="B8:C8"/>
    <mergeCell ref="B9:B10"/>
    <mergeCell ref="B11:C11"/>
    <mergeCell ref="A12:O12"/>
  </mergeCells>
  <phoneticPr fontId="2" type="noConversion"/>
  <pageMargins left="0.41" right="0.25" top="1.1100000000000001" bottom="0.94488188976377963" header="0.51181102362204722" footer="0.27559055118110237"/>
  <pageSetup paperSize="9" orientation="portrait" r:id="rId1"/>
  <headerFooter alignWithMargins="0">
    <oddFooter>&amp;R— 15 —</oddFooter>
  </headerFooter>
  <drawing r:id="rId2"/>
</worksheet>
</file>

<file path=xl/worksheets/sheet4.xml><?xml version="1.0" encoding="utf-8"?>
<worksheet xmlns="http://schemas.openxmlformats.org/spreadsheetml/2006/main" xmlns:r="http://schemas.openxmlformats.org/officeDocument/2006/relationships">
  <sheetPr codeName="Sheet4"/>
  <dimension ref="A1:I21"/>
  <sheetViews>
    <sheetView workbookViewId="0">
      <selection activeCell="I12" sqref="I12"/>
    </sheetView>
  </sheetViews>
  <sheetFormatPr defaultRowHeight="14.25"/>
  <cols>
    <col min="1" max="1" width="16.75" style="60" customWidth="1"/>
    <col min="2" max="2" width="22.625" style="60" customWidth="1"/>
    <col min="3" max="3" width="13.125" style="60" customWidth="1"/>
    <col min="4" max="7" width="8.875" style="60" customWidth="1"/>
    <col min="8" max="8" width="28.125" style="60" customWidth="1"/>
    <col min="9" max="16384" width="9" style="60"/>
  </cols>
  <sheetData>
    <row r="1" spans="1:9" ht="27.75" customHeight="1">
      <c r="A1" s="210" t="s">
        <v>46</v>
      </c>
      <c r="B1" s="210"/>
      <c r="C1" s="210"/>
      <c r="D1" s="210"/>
      <c r="E1" s="210"/>
      <c r="F1" s="210"/>
      <c r="G1" s="210"/>
    </row>
    <row r="2" spans="1:9" ht="33" customHeight="1">
      <c r="A2" s="254" t="s">
        <v>6</v>
      </c>
      <c r="B2" s="255"/>
      <c r="C2" s="256"/>
      <c r="D2" s="118" t="s">
        <v>7</v>
      </c>
      <c r="E2" s="118" t="s">
        <v>8</v>
      </c>
      <c r="F2" s="118" t="s">
        <v>21</v>
      </c>
      <c r="G2" s="118" t="s">
        <v>9</v>
      </c>
    </row>
    <row r="3" spans="1:9" ht="24" customHeight="1">
      <c r="A3" s="239" t="s">
        <v>84</v>
      </c>
      <c r="B3" s="239" t="s">
        <v>85</v>
      </c>
      <c r="C3" s="119" t="s">
        <v>81</v>
      </c>
      <c r="D3" s="119">
        <f>附表1!F33</f>
        <v>1132</v>
      </c>
      <c r="E3" s="76">
        <f>D3/D16*100</f>
        <v>46.546052631578952</v>
      </c>
      <c r="F3" s="119">
        <f>附表1!E33</f>
        <v>65.5</v>
      </c>
      <c r="G3" s="76">
        <f>F3/F18*100</f>
        <v>35.215053763440864</v>
      </c>
      <c r="I3" s="77"/>
    </row>
    <row r="4" spans="1:9" ht="24" customHeight="1">
      <c r="A4" s="240"/>
      <c r="B4" s="246"/>
      <c r="C4" s="119" t="s">
        <v>86</v>
      </c>
      <c r="D4" s="119">
        <f>F4*16</f>
        <v>0</v>
      </c>
      <c r="E4" s="76">
        <f>D4/D16*100</f>
        <v>0</v>
      </c>
      <c r="F4" s="119">
        <v>0</v>
      </c>
      <c r="G4" s="76">
        <f>F4/F18*100</f>
        <v>0</v>
      </c>
    </row>
    <row r="5" spans="1:9" ht="24" customHeight="1">
      <c r="A5" s="240"/>
      <c r="B5" s="119" t="s">
        <v>87</v>
      </c>
      <c r="C5" s="127" t="s">
        <v>86</v>
      </c>
      <c r="D5" s="119">
        <f>F5*16</f>
        <v>160</v>
      </c>
      <c r="E5" s="76">
        <f>D5/D16*100</f>
        <v>6.5789473684210522</v>
      </c>
      <c r="F5" s="119">
        <v>10</v>
      </c>
      <c r="G5" s="76">
        <f>F5/F18*100</f>
        <v>5.376344086021505</v>
      </c>
      <c r="H5" s="92"/>
    </row>
    <row r="6" spans="1:9" ht="24" customHeight="1">
      <c r="A6" s="267" t="s">
        <v>88</v>
      </c>
      <c r="B6" s="239" t="s">
        <v>89</v>
      </c>
      <c r="C6" s="119" t="s">
        <v>81</v>
      </c>
      <c r="D6" s="119">
        <f>附表1!F58</f>
        <v>668</v>
      </c>
      <c r="E6" s="76">
        <f>D6/D16*100</f>
        <v>27.467105263157894</v>
      </c>
      <c r="F6" s="119">
        <f>附表1!E58</f>
        <v>41</v>
      </c>
      <c r="G6" s="76">
        <f>F6/F18*100</f>
        <v>22.043010752688172</v>
      </c>
    </row>
    <row r="7" spans="1:9" ht="24" customHeight="1">
      <c r="A7" s="267"/>
      <c r="B7" s="240"/>
      <c r="C7" s="119" t="s">
        <v>82</v>
      </c>
      <c r="D7" s="119">
        <f>F7*16</f>
        <v>0</v>
      </c>
      <c r="E7" s="76">
        <f>D7/D16*100</f>
        <v>0</v>
      </c>
      <c r="F7" s="119">
        <v>0</v>
      </c>
      <c r="G7" s="76">
        <f>F7/F18*100</f>
        <v>0</v>
      </c>
    </row>
    <row r="8" spans="1:9" ht="24" customHeight="1">
      <c r="A8" s="267"/>
      <c r="B8" s="246"/>
      <c r="C8" s="78" t="s">
        <v>143</v>
      </c>
      <c r="D8" s="119">
        <f>D6+D7</f>
        <v>668</v>
      </c>
      <c r="E8" s="76">
        <f>D8/D16*100</f>
        <v>27.467105263157894</v>
      </c>
      <c r="F8" s="119">
        <f>F6+F7</f>
        <v>41</v>
      </c>
      <c r="G8" s="76">
        <f>F8/F18*100</f>
        <v>22.043010752688172</v>
      </c>
    </row>
    <row r="9" spans="1:9" ht="24" customHeight="1">
      <c r="A9" s="267"/>
      <c r="B9" s="239" t="s">
        <v>83</v>
      </c>
      <c r="C9" s="119" t="s">
        <v>81</v>
      </c>
      <c r="D9" s="119">
        <f>附表1!F71</f>
        <v>368</v>
      </c>
      <c r="E9" s="76">
        <f>D9/D16*100</f>
        <v>15.131578947368421</v>
      </c>
      <c r="F9" s="119">
        <f>附表1!E71</f>
        <v>23</v>
      </c>
      <c r="G9" s="76">
        <f>F9/F18*100</f>
        <v>12.365591397849462</v>
      </c>
    </row>
    <row r="10" spans="1:9" ht="24" customHeight="1">
      <c r="A10" s="267"/>
      <c r="B10" s="240"/>
      <c r="C10" s="119" t="s">
        <v>82</v>
      </c>
      <c r="D10" s="119">
        <f>F10*16</f>
        <v>48</v>
      </c>
      <c r="E10" s="76">
        <f>D10/D16*100</f>
        <v>1.9736842105263157</v>
      </c>
      <c r="F10" s="119">
        <v>3</v>
      </c>
      <c r="G10" s="76">
        <f>F10/F18*100</f>
        <v>1.6129032258064515</v>
      </c>
    </row>
    <row r="11" spans="1:9" ht="24" customHeight="1">
      <c r="A11" s="267"/>
      <c r="B11" s="246"/>
      <c r="C11" s="78" t="s">
        <v>400</v>
      </c>
      <c r="D11" s="119">
        <f>D9+D10</f>
        <v>416</v>
      </c>
      <c r="E11" s="76">
        <f>D11/D16*100</f>
        <v>17.105263157894736</v>
      </c>
      <c r="F11" s="119">
        <f>F9+F10</f>
        <v>26</v>
      </c>
      <c r="G11" s="76">
        <f>F11/F18*100</f>
        <v>13.978494623655912</v>
      </c>
    </row>
    <row r="12" spans="1:9" ht="24" customHeight="1">
      <c r="A12" s="267" t="s">
        <v>366</v>
      </c>
      <c r="B12" s="239" t="s">
        <v>361</v>
      </c>
      <c r="C12" s="79" t="s">
        <v>367</v>
      </c>
      <c r="D12" s="119">
        <f>附表1!F85</f>
        <v>40</v>
      </c>
      <c r="E12" s="76">
        <f>D12/D16*100</f>
        <v>1.6447368421052631</v>
      </c>
      <c r="F12" s="119">
        <f>附表1!E85</f>
        <v>2.5</v>
      </c>
      <c r="G12" s="76">
        <f>F12/F18*100</f>
        <v>1.3440860215053763</v>
      </c>
    </row>
    <row r="13" spans="1:9" ht="24" customHeight="1">
      <c r="A13" s="267"/>
      <c r="B13" s="240"/>
      <c r="C13" s="79" t="s">
        <v>368</v>
      </c>
      <c r="D13" s="119">
        <f>F13*16</f>
        <v>16</v>
      </c>
      <c r="E13" s="76">
        <f>D13/D16*100</f>
        <v>0.6578947368421052</v>
      </c>
      <c r="F13" s="119">
        <v>1</v>
      </c>
      <c r="G13" s="76">
        <f>F13/F18*100</f>
        <v>0.53763440860215062</v>
      </c>
    </row>
    <row r="14" spans="1:9" ht="24" customHeight="1">
      <c r="A14" s="267"/>
      <c r="B14" s="246"/>
      <c r="C14" s="80" t="s">
        <v>369</v>
      </c>
      <c r="D14" s="119">
        <f>SUM(D12:D13)</f>
        <v>56</v>
      </c>
      <c r="E14" s="76">
        <f>D14/D16*100</f>
        <v>2.3026315789473681</v>
      </c>
      <c r="F14" s="119">
        <f>SUM(F12:F13)</f>
        <v>3.5</v>
      </c>
      <c r="G14" s="76">
        <f>F14/F18*100</f>
        <v>1.881720430107527</v>
      </c>
    </row>
    <row r="15" spans="1:9" ht="24" customHeight="1">
      <c r="A15" s="267"/>
      <c r="B15" s="279" t="s">
        <v>363</v>
      </c>
      <c r="C15" s="280"/>
      <c r="D15" s="280"/>
      <c r="E15" s="281"/>
      <c r="F15" s="282">
        <v>10</v>
      </c>
      <c r="G15" s="258"/>
    </row>
    <row r="16" spans="1:9" ht="26.25" customHeight="1">
      <c r="A16" s="287" t="s">
        <v>90</v>
      </c>
      <c r="B16" s="287"/>
      <c r="C16" s="119" t="s">
        <v>401</v>
      </c>
      <c r="D16" s="119">
        <f>D3+D4+D5+D8+D11+D14</f>
        <v>2432</v>
      </c>
      <c r="E16" s="76">
        <f>E3+E4+E5+E8+E11+E14</f>
        <v>100.00000000000001</v>
      </c>
      <c r="F16" s="119">
        <f>F3+F4+F5+F8+F11+F14</f>
        <v>146</v>
      </c>
      <c r="G16" s="76">
        <f>F16/F18*100</f>
        <v>78.494623655913969</v>
      </c>
    </row>
    <row r="17" spans="1:8" ht="24" customHeight="1">
      <c r="A17" s="277" t="s">
        <v>91</v>
      </c>
      <c r="B17" s="263"/>
      <c r="C17" s="263"/>
      <c r="D17" s="263"/>
      <c r="E17" s="278"/>
      <c r="F17" s="119">
        <v>40</v>
      </c>
      <c r="G17" s="76">
        <f>F17/F18*100</f>
        <v>21.50537634408602</v>
      </c>
      <c r="H17" s="134"/>
    </row>
    <row r="18" spans="1:8" ht="24" customHeight="1">
      <c r="A18" s="277" t="s">
        <v>92</v>
      </c>
      <c r="B18" s="263"/>
      <c r="C18" s="263"/>
      <c r="D18" s="263"/>
      <c r="E18" s="278"/>
      <c r="F18" s="173">
        <f>F16+F17</f>
        <v>186</v>
      </c>
      <c r="G18" s="174">
        <f>F18/F18*100</f>
        <v>100</v>
      </c>
      <c r="H18" s="81"/>
    </row>
    <row r="19" spans="1:8" ht="24" customHeight="1">
      <c r="A19" s="290" t="s">
        <v>399</v>
      </c>
      <c r="B19" s="291"/>
      <c r="C19" s="291"/>
      <c r="D19" s="291"/>
      <c r="E19" s="292"/>
      <c r="F19" s="75"/>
      <c r="G19" s="75"/>
    </row>
    <row r="20" spans="1:8" ht="24" customHeight="1">
      <c r="A20" s="277" t="s">
        <v>93</v>
      </c>
      <c r="B20" s="263"/>
      <c r="C20" s="263"/>
      <c r="D20" s="263"/>
      <c r="E20" s="278"/>
      <c r="F20" s="288">
        <f>F18+F15</f>
        <v>196</v>
      </c>
      <c r="G20" s="289"/>
    </row>
    <row r="21" spans="1:8" ht="118.5" customHeight="1">
      <c r="A21" s="283" t="s">
        <v>402</v>
      </c>
      <c r="B21" s="284"/>
      <c r="C21" s="284"/>
      <c r="D21" s="285"/>
      <c r="E21" s="285"/>
      <c r="F21" s="285"/>
      <c r="G21" s="286"/>
    </row>
  </sheetData>
  <mergeCells count="18">
    <mergeCell ref="A21:G21"/>
    <mergeCell ref="A18:E18"/>
    <mergeCell ref="A16:B16"/>
    <mergeCell ref="F20:G20"/>
    <mergeCell ref="A19:E19"/>
    <mergeCell ref="A1:G1"/>
    <mergeCell ref="A20:E20"/>
    <mergeCell ref="A17:E17"/>
    <mergeCell ref="A2:C2"/>
    <mergeCell ref="A12:A15"/>
    <mergeCell ref="B12:B14"/>
    <mergeCell ref="B15:E15"/>
    <mergeCell ref="F15:G15"/>
    <mergeCell ref="A3:A5"/>
    <mergeCell ref="A6:A11"/>
    <mergeCell ref="B6:B8"/>
    <mergeCell ref="B9:B11"/>
    <mergeCell ref="B3:B4"/>
  </mergeCells>
  <phoneticPr fontId="2" type="noConversion"/>
  <pageMargins left="0.46" right="0.12" top="1.1023622047244095" bottom="0.94488188976377963" header="0.51181102362204722" footer="0.27559055118110237"/>
  <pageSetup paperSize="9" orientation="portrait" r:id="rId1"/>
  <headerFooter alignWithMargins="0">
    <oddFooter>&amp;L— 16 —</oddFooter>
  </headerFooter>
</worksheet>
</file>

<file path=xl/worksheets/sheet5.xml><?xml version="1.0" encoding="utf-8"?>
<worksheet xmlns="http://schemas.openxmlformats.org/spreadsheetml/2006/main" xmlns:r="http://schemas.openxmlformats.org/officeDocument/2006/relationships">
  <sheetPr codeName="Sheet5"/>
  <dimension ref="A1:W176"/>
  <sheetViews>
    <sheetView topLeftCell="A115" workbookViewId="0">
      <selection activeCell="H132" sqref="H132"/>
    </sheetView>
  </sheetViews>
  <sheetFormatPr defaultColWidth="3.125" defaultRowHeight="11.25"/>
  <cols>
    <col min="1" max="1" width="4.25" style="59" customWidth="1"/>
    <col min="2" max="2" width="4.125" style="59" customWidth="1"/>
    <col min="3" max="3" width="5.25" style="49" customWidth="1"/>
    <col min="4" max="4" width="4.625" style="49" customWidth="1"/>
    <col min="5" max="5" width="4.125" style="49" customWidth="1"/>
    <col min="6" max="6" width="4" style="49" customWidth="1"/>
    <col min="7" max="7" width="4.25" style="49" customWidth="1"/>
    <col min="8" max="8" width="18.625" style="59" customWidth="1"/>
    <col min="9" max="9" width="4.25" style="49" customWidth="1"/>
    <col min="10" max="10" width="2.625" style="49" customWidth="1"/>
    <col min="11" max="12" width="2.875" style="49" customWidth="1"/>
    <col min="13" max="13" width="2.625" style="49" customWidth="1"/>
    <col min="14" max="15" width="3.375" style="49" customWidth="1"/>
    <col min="16" max="16" width="3" style="49" customWidth="1"/>
    <col min="17" max="18" width="3.25" style="49" customWidth="1"/>
    <col min="19" max="19" width="3" style="49" customWidth="1"/>
    <col min="20" max="20" width="2.625" style="49" customWidth="1"/>
    <col min="21" max="21" width="3.75" style="49" customWidth="1"/>
    <col min="22" max="22" width="5" style="49" customWidth="1"/>
    <col min="23" max="23" width="16.25" style="59" customWidth="1"/>
    <col min="24" max="16384" width="3.125" style="59"/>
  </cols>
  <sheetData>
    <row r="1" spans="1:23" s="82" customFormat="1" ht="35.1" customHeight="1">
      <c r="A1" s="328" t="s">
        <v>139</v>
      </c>
      <c r="B1" s="328"/>
      <c r="C1" s="328"/>
      <c r="D1" s="328"/>
      <c r="E1" s="328"/>
      <c r="F1" s="328"/>
      <c r="G1" s="328"/>
      <c r="H1" s="328"/>
      <c r="I1" s="328"/>
      <c r="J1" s="328"/>
      <c r="K1" s="328"/>
      <c r="L1" s="328"/>
      <c r="M1" s="328"/>
      <c r="N1" s="328"/>
      <c r="O1" s="328"/>
      <c r="P1" s="328"/>
      <c r="Q1" s="328"/>
      <c r="R1" s="328"/>
      <c r="S1" s="328"/>
      <c r="T1" s="328"/>
      <c r="U1" s="328"/>
      <c r="V1" s="328"/>
    </row>
    <row r="2" spans="1:23" s="49" customFormat="1" ht="22.5" customHeight="1">
      <c r="A2" s="214" t="s">
        <v>126</v>
      </c>
      <c r="B2" s="214"/>
      <c r="C2" s="214" t="s">
        <v>127</v>
      </c>
      <c r="D2" s="329" t="s">
        <v>128</v>
      </c>
      <c r="E2" s="214" t="s">
        <v>129</v>
      </c>
      <c r="F2" s="320" t="s">
        <v>130</v>
      </c>
      <c r="G2" s="320" t="s">
        <v>131</v>
      </c>
      <c r="H2" s="214" t="s">
        <v>132</v>
      </c>
      <c r="I2" s="214" t="s">
        <v>133</v>
      </c>
      <c r="J2" s="214" t="s">
        <v>134</v>
      </c>
      <c r="K2" s="214"/>
      <c r="L2" s="214"/>
      <c r="M2" s="214"/>
      <c r="N2" s="214"/>
      <c r="O2" s="214"/>
      <c r="P2" s="214"/>
      <c r="Q2" s="214"/>
      <c r="R2" s="214"/>
      <c r="S2" s="214"/>
      <c r="T2" s="214"/>
      <c r="U2" s="214" t="s">
        <v>135</v>
      </c>
      <c r="V2" s="214" t="s">
        <v>136</v>
      </c>
    </row>
    <row r="3" spans="1:23" s="49" customFormat="1" ht="12.75" customHeight="1">
      <c r="A3" s="214"/>
      <c r="B3" s="214"/>
      <c r="C3" s="214"/>
      <c r="D3" s="329"/>
      <c r="E3" s="214"/>
      <c r="F3" s="320"/>
      <c r="G3" s="320"/>
      <c r="H3" s="214"/>
      <c r="I3" s="214"/>
      <c r="J3" s="219" t="s">
        <v>137</v>
      </c>
      <c r="K3" s="220"/>
      <c r="L3" s="221"/>
      <c r="M3" s="219" t="s">
        <v>1</v>
      </c>
      <c r="N3" s="220"/>
      <c r="O3" s="221"/>
      <c r="P3" s="219" t="s">
        <v>2</v>
      </c>
      <c r="Q3" s="220"/>
      <c r="R3" s="221"/>
      <c r="S3" s="214" t="s">
        <v>3</v>
      </c>
      <c r="T3" s="214"/>
      <c r="U3" s="214"/>
      <c r="V3" s="214"/>
    </row>
    <row r="4" spans="1:23" s="49" customFormat="1" ht="44.25" customHeight="1">
      <c r="A4" s="214"/>
      <c r="B4" s="214"/>
      <c r="C4" s="214"/>
      <c r="D4" s="329"/>
      <c r="E4" s="214"/>
      <c r="F4" s="320"/>
      <c r="G4" s="320"/>
      <c r="H4" s="214"/>
      <c r="I4" s="214"/>
      <c r="J4" s="110">
        <v>1</v>
      </c>
      <c r="K4" s="110">
        <v>2</v>
      </c>
      <c r="L4" s="50" t="s">
        <v>419</v>
      </c>
      <c r="M4" s="110">
        <v>3</v>
      </c>
      <c r="N4" s="110">
        <v>4</v>
      </c>
      <c r="O4" s="50" t="s">
        <v>420</v>
      </c>
      <c r="P4" s="110">
        <v>5</v>
      </c>
      <c r="Q4" s="110">
        <v>6</v>
      </c>
      <c r="R4" s="50" t="s">
        <v>421</v>
      </c>
      <c r="S4" s="110">
        <v>7</v>
      </c>
      <c r="T4" s="110">
        <v>8</v>
      </c>
      <c r="U4" s="214"/>
      <c r="V4" s="214"/>
    </row>
    <row r="5" spans="1:23" s="83" customFormat="1" ht="15.95" customHeight="1">
      <c r="A5" s="327" t="s">
        <v>163</v>
      </c>
      <c r="B5" s="327" t="s">
        <v>164</v>
      </c>
      <c r="C5" s="344" t="s">
        <v>165</v>
      </c>
      <c r="D5" s="321">
        <v>1.5</v>
      </c>
      <c r="E5" s="324">
        <v>18</v>
      </c>
      <c r="F5" s="324">
        <v>72</v>
      </c>
      <c r="G5" s="327">
        <v>48</v>
      </c>
      <c r="H5" s="99" t="s">
        <v>495</v>
      </c>
      <c r="I5" s="103" t="s">
        <v>513</v>
      </c>
      <c r="J5" s="121"/>
      <c r="K5" s="121">
        <v>4</v>
      </c>
      <c r="L5" s="121"/>
      <c r="M5" s="121"/>
      <c r="N5" s="121"/>
      <c r="O5" s="121"/>
      <c r="P5" s="121"/>
      <c r="Q5" s="121"/>
      <c r="R5" s="121"/>
      <c r="S5" s="121"/>
      <c r="T5" s="121"/>
      <c r="U5" s="327" t="s">
        <v>166</v>
      </c>
      <c r="V5" s="106" t="s">
        <v>167</v>
      </c>
    </row>
    <row r="6" spans="1:23" s="83" customFormat="1" ht="15.95" customHeight="1">
      <c r="A6" s="296"/>
      <c r="B6" s="296"/>
      <c r="C6" s="345"/>
      <c r="D6" s="322"/>
      <c r="E6" s="325"/>
      <c r="F6" s="325"/>
      <c r="G6" s="296"/>
      <c r="H6" s="100" t="s">
        <v>496</v>
      </c>
      <c r="I6" s="103" t="s">
        <v>478</v>
      </c>
      <c r="J6" s="121"/>
      <c r="K6" s="121">
        <v>4</v>
      </c>
      <c r="L6" s="121"/>
      <c r="M6" s="121"/>
      <c r="N6" s="121"/>
      <c r="O6" s="121"/>
      <c r="P6" s="121"/>
      <c r="Q6" s="121"/>
      <c r="R6" s="121"/>
      <c r="S6" s="121"/>
      <c r="T6" s="121"/>
      <c r="U6" s="296"/>
      <c r="V6" s="342" t="s">
        <v>171</v>
      </c>
    </row>
    <row r="7" spans="1:23" s="83" customFormat="1" ht="15.95" customHeight="1">
      <c r="A7" s="296"/>
      <c r="B7" s="296"/>
      <c r="C7" s="345"/>
      <c r="D7" s="322"/>
      <c r="E7" s="325"/>
      <c r="F7" s="325"/>
      <c r="G7" s="296"/>
      <c r="H7" s="100" t="s">
        <v>497</v>
      </c>
      <c r="I7" s="103" t="s">
        <v>493</v>
      </c>
      <c r="J7" s="121"/>
      <c r="K7" s="121">
        <v>4</v>
      </c>
      <c r="L7" s="121"/>
      <c r="M7" s="121"/>
      <c r="N7" s="121"/>
      <c r="O7" s="121"/>
      <c r="P7" s="121"/>
      <c r="Q7" s="121"/>
      <c r="R7" s="121"/>
      <c r="S7" s="121"/>
      <c r="T7" s="121"/>
      <c r="U7" s="296"/>
      <c r="V7" s="343"/>
    </row>
    <row r="8" spans="1:23" s="83" customFormat="1" ht="15.95" customHeight="1">
      <c r="A8" s="330"/>
      <c r="B8" s="296"/>
      <c r="C8" s="345"/>
      <c r="D8" s="322"/>
      <c r="E8" s="325"/>
      <c r="F8" s="325"/>
      <c r="G8" s="296"/>
      <c r="H8" s="100" t="s">
        <v>498</v>
      </c>
      <c r="I8" s="103" t="s">
        <v>478</v>
      </c>
      <c r="J8" s="121"/>
      <c r="K8" s="121">
        <v>4</v>
      </c>
      <c r="L8" s="121"/>
      <c r="M8" s="121"/>
      <c r="N8" s="121"/>
      <c r="O8" s="121"/>
      <c r="P8" s="121"/>
      <c r="Q8" s="121"/>
      <c r="R8" s="121"/>
      <c r="S8" s="121"/>
      <c r="T8" s="121"/>
      <c r="U8" s="296"/>
      <c r="V8" s="342" t="s">
        <v>171</v>
      </c>
    </row>
    <row r="9" spans="1:23" s="83" customFormat="1" ht="15.95" customHeight="1">
      <c r="A9" s="330"/>
      <c r="B9" s="296"/>
      <c r="C9" s="345"/>
      <c r="D9" s="322"/>
      <c r="E9" s="325"/>
      <c r="F9" s="325"/>
      <c r="G9" s="296"/>
      <c r="H9" s="100" t="s">
        <v>499</v>
      </c>
      <c r="I9" s="103" t="s">
        <v>478</v>
      </c>
      <c r="J9" s="121"/>
      <c r="K9" s="121">
        <v>4</v>
      </c>
      <c r="L9" s="121"/>
      <c r="M9" s="121"/>
      <c r="N9" s="121"/>
      <c r="O9" s="121"/>
      <c r="P9" s="121"/>
      <c r="Q9" s="121"/>
      <c r="R9" s="121"/>
      <c r="S9" s="121"/>
      <c r="T9" s="121"/>
      <c r="U9" s="296"/>
      <c r="V9" s="343"/>
    </row>
    <row r="10" spans="1:23" s="83" customFormat="1" ht="15.95" customHeight="1">
      <c r="A10" s="330"/>
      <c r="B10" s="296"/>
      <c r="C10" s="345"/>
      <c r="D10" s="322"/>
      <c r="E10" s="325"/>
      <c r="F10" s="325"/>
      <c r="G10" s="296"/>
      <c r="H10" s="100" t="s">
        <v>500</v>
      </c>
      <c r="I10" s="103" t="s">
        <v>478</v>
      </c>
      <c r="J10" s="121"/>
      <c r="K10" s="121">
        <v>4</v>
      </c>
      <c r="L10" s="121"/>
      <c r="M10" s="121"/>
      <c r="N10" s="121"/>
      <c r="O10" s="121"/>
      <c r="P10" s="121"/>
      <c r="Q10" s="121"/>
      <c r="R10" s="121"/>
      <c r="S10" s="121"/>
      <c r="T10" s="121"/>
      <c r="U10" s="296"/>
      <c r="V10" s="107" t="s">
        <v>479</v>
      </c>
    </row>
    <row r="11" spans="1:23" s="83" customFormat="1" ht="15.95" customHeight="1">
      <c r="A11" s="330"/>
      <c r="B11" s="296"/>
      <c r="C11" s="345"/>
      <c r="D11" s="322"/>
      <c r="E11" s="325"/>
      <c r="F11" s="325"/>
      <c r="G11" s="296"/>
      <c r="H11" s="100" t="s">
        <v>501</v>
      </c>
      <c r="I11" s="103" t="s">
        <v>492</v>
      </c>
      <c r="J11" s="121"/>
      <c r="K11" s="121">
        <v>4</v>
      </c>
      <c r="L11" s="121"/>
      <c r="M11" s="121"/>
      <c r="N11" s="121"/>
      <c r="O11" s="121"/>
      <c r="P11" s="121"/>
      <c r="Q11" s="121"/>
      <c r="R11" s="121"/>
      <c r="S11" s="121"/>
      <c r="T11" s="121"/>
      <c r="U11" s="296"/>
      <c r="V11" s="107" t="s">
        <v>479</v>
      </c>
    </row>
    <row r="12" spans="1:23" s="83" customFormat="1" ht="15.95" customHeight="1">
      <c r="A12" s="330"/>
      <c r="B12" s="296"/>
      <c r="C12" s="345"/>
      <c r="D12" s="322"/>
      <c r="E12" s="325"/>
      <c r="F12" s="325"/>
      <c r="G12" s="296"/>
      <c r="H12" s="100" t="s">
        <v>502</v>
      </c>
      <c r="I12" s="103" t="s">
        <v>493</v>
      </c>
      <c r="J12" s="121"/>
      <c r="K12" s="121">
        <v>4</v>
      </c>
      <c r="L12" s="121"/>
      <c r="M12" s="121"/>
      <c r="N12" s="121"/>
      <c r="O12" s="121"/>
      <c r="P12" s="121"/>
      <c r="Q12" s="121"/>
      <c r="R12" s="121"/>
      <c r="S12" s="121"/>
      <c r="T12" s="121"/>
      <c r="U12" s="296"/>
      <c r="V12" s="342" t="s">
        <v>171</v>
      </c>
      <c r="W12" s="105"/>
    </row>
    <row r="13" spans="1:23" s="83" customFormat="1" ht="15.95" customHeight="1">
      <c r="A13" s="330"/>
      <c r="B13" s="296"/>
      <c r="C13" s="345"/>
      <c r="D13" s="322"/>
      <c r="E13" s="325"/>
      <c r="F13" s="325"/>
      <c r="G13" s="296"/>
      <c r="H13" s="100" t="s">
        <v>503</v>
      </c>
      <c r="I13" s="103" t="s">
        <v>492</v>
      </c>
      <c r="J13" s="121"/>
      <c r="K13" s="121">
        <v>4</v>
      </c>
      <c r="L13" s="121"/>
      <c r="M13" s="121"/>
      <c r="N13" s="121"/>
      <c r="O13" s="121"/>
      <c r="P13" s="121"/>
      <c r="Q13" s="121"/>
      <c r="R13" s="121"/>
      <c r="S13" s="121"/>
      <c r="T13" s="121"/>
      <c r="U13" s="296"/>
      <c r="V13" s="343"/>
    </row>
    <row r="14" spans="1:23" s="83" customFormat="1" ht="15.95" customHeight="1">
      <c r="A14" s="330"/>
      <c r="B14" s="296"/>
      <c r="C14" s="345"/>
      <c r="D14" s="322"/>
      <c r="E14" s="325"/>
      <c r="F14" s="325"/>
      <c r="G14" s="296"/>
      <c r="H14" s="101" t="s">
        <v>504</v>
      </c>
      <c r="I14" s="131" t="s">
        <v>478</v>
      </c>
      <c r="J14" s="121"/>
      <c r="K14" s="84">
        <v>4</v>
      </c>
      <c r="L14" s="121"/>
      <c r="M14" s="121"/>
      <c r="N14" s="121"/>
      <c r="O14" s="121"/>
      <c r="P14" s="121"/>
      <c r="Q14" s="121"/>
      <c r="R14" s="121"/>
      <c r="S14" s="121"/>
      <c r="T14" s="121"/>
      <c r="U14" s="296"/>
      <c r="V14" s="327" t="s">
        <v>514</v>
      </c>
    </row>
    <row r="15" spans="1:23" s="83" customFormat="1" ht="15.95" customHeight="1">
      <c r="A15" s="330"/>
      <c r="B15" s="296"/>
      <c r="C15" s="345"/>
      <c r="D15" s="322"/>
      <c r="E15" s="325"/>
      <c r="F15" s="325"/>
      <c r="G15" s="296"/>
      <c r="H15" s="102" t="s">
        <v>505</v>
      </c>
      <c r="I15" s="97" t="s">
        <v>478</v>
      </c>
      <c r="J15" s="121"/>
      <c r="K15" s="121">
        <v>4</v>
      </c>
      <c r="L15" s="121"/>
      <c r="M15" s="121"/>
      <c r="N15" s="121"/>
      <c r="O15" s="121"/>
      <c r="P15" s="121"/>
      <c r="Q15" s="121"/>
      <c r="R15" s="121"/>
      <c r="S15" s="121"/>
      <c r="T15" s="121"/>
      <c r="U15" s="296"/>
      <c r="V15" s="317"/>
    </row>
    <row r="16" spans="1:23" s="83" customFormat="1" ht="22.5" customHeight="1">
      <c r="A16" s="330"/>
      <c r="B16" s="296"/>
      <c r="C16" s="345"/>
      <c r="D16" s="322"/>
      <c r="E16" s="325"/>
      <c r="F16" s="325"/>
      <c r="G16" s="296"/>
      <c r="H16" s="95" t="s">
        <v>506</v>
      </c>
      <c r="I16" s="97" t="s">
        <v>492</v>
      </c>
      <c r="J16" s="121"/>
      <c r="K16" s="121">
        <v>4</v>
      </c>
      <c r="L16" s="121"/>
      <c r="M16" s="121"/>
      <c r="N16" s="121"/>
      <c r="O16" s="121"/>
      <c r="P16" s="121"/>
      <c r="Q16" s="121"/>
      <c r="R16" s="121"/>
      <c r="S16" s="121"/>
      <c r="T16" s="121"/>
      <c r="U16" s="296"/>
      <c r="V16" s="121" t="s">
        <v>167</v>
      </c>
    </row>
    <row r="17" spans="1:22" s="83" customFormat="1" ht="15.95" customHeight="1">
      <c r="A17" s="330"/>
      <c r="B17" s="296"/>
      <c r="C17" s="345"/>
      <c r="D17" s="322"/>
      <c r="E17" s="325"/>
      <c r="F17" s="325"/>
      <c r="G17" s="296"/>
      <c r="H17" s="98" t="s">
        <v>507</v>
      </c>
      <c r="I17" s="104" t="s">
        <v>493</v>
      </c>
      <c r="J17" s="121"/>
      <c r="K17" s="121">
        <v>4</v>
      </c>
      <c r="L17" s="121"/>
      <c r="M17" s="121"/>
      <c r="N17" s="121"/>
      <c r="O17" s="121"/>
      <c r="P17" s="121"/>
      <c r="Q17" s="121"/>
      <c r="R17" s="121"/>
      <c r="S17" s="121"/>
      <c r="T17" s="121"/>
      <c r="U17" s="296"/>
      <c r="V17" s="121" t="s">
        <v>167</v>
      </c>
    </row>
    <row r="18" spans="1:22" s="83" customFormat="1" ht="15.95" customHeight="1">
      <c r="A18" s="330"/>
      <c r="B18" s="296"/>
      <c r="C18" s="345"/>
      <c r="D18" s="322"/>
      <c r="E18" s="325"/>
      <c r="F18" s="325"/>
      <c r="G18" s="296"/>
      <c r="H18" s="102" t="s">
        <v>508</v>
      </c>
      <c r="I18" s="97" t="s">
        <v>478</v>
      </c>
      <c r="J18" s="121"/>
      <c r="K18" s="121">
        <v>4</v>
      </c>
      <c r="L18" s="121"/>
      <c r="M18" s="121"/>
      <c r="N18" s="121"/>
      <c r="O18" s="121"/>
      <c r="P18" s="121"/>
      <c r="Q18" s="121"/>
      <c r="R18" s="121"/>
      <c r="S18" s="121"/>
      <c r="T18" s="121"/>
      <c r="U18" s="296"/>
      <c r="V18" s="121" t="s">
        <v>167</v>
      </c>
    </row>
    <row r="19" spans="1:22" s="83" customFormat="1" ht="15.95" customHeight="1">
      <c r="A19" s="330"/>
      <c r="B19" s="296"/>
      <c r="C19" s="345"/>
      <c r="D19" s="322"/>
      <c r="E19" s="325"/>
      <c r="F19" s="325"/>
      <c r="G19" s="296"/>
      <c r="H19" s="102" t="s">
        <v>509</v>
      </c>
      <c r="I19" s="97" t="s">
        <v>478</v>
      </c>
      <c r="J19" s="121"/>
      <c r="K19" s="121">
        <v>4</v>
      </c>
      <c r="L19" s="121"/>
      <c r="M19" s="121"/>
      <c r="N19" s="121"/>
      <c r="O19" s="121"/>
      <c r="P19" s="121"/>
      <c r="Q19" s="121"/>
      <c r="R19" s="121"/>
      <c r="S19" s="121"/>
      <c r="T19" s="121"/>
      <c r="U19" s="296"/>
      <c r="V19" s="327" t="s">
        <v>172</v>
      </c>
    </row>
    <row r="20" spans="1:22" s="83" customFormat="1" ht="15.95" customHeight="1">
      <c r="A20" s="330"/>
      <c r="B20" s="296"/>
      <c r="C20" s="345"/>
      <c r="D20" s="322"/>
      <c r="E20" s="325"/>
      <c r="F20" s="325"/>
      <c r="G20" s="296"/>
      <c r="H20" s="102" t="s">
        <v>510</v>
      </c>
      <c r="I20" s="97" t="s">
        <v>478</v>
      </c>
      <c r="J20" s="122"/>
      <c r="K20" s="121">
        <v>4</v>
      </c>
      <c r="L20" s="121"/>
      <c r="M20" s="121"/>
      <c r="N20" s="122"/>
      <c r="O20" s="122"/>
      <c r="P20" s="122"/>
      <c r="Q20" s="122"/>
      <c r="R20" s="122"/>
      <c r="S20" s="122"/>
      <c r="T20" s="122"/>
      <c r="U20" s="296"/>
      <c r="V20" s="317"/>
    </row>
    <row r="21" spans="1:22" s="83" customFormat="1" ht="15.95" customHeight="1">
      <c r="A21" s="330"/>
      <c r="B21" s="296"/>
      <c r="C21" s="345"/>
      <c r="D21" s="322"/>
      <c r="E21" s="325"/>
      <c r="F21" s="325"/>
      <c r="G21" s="296"/>
      <c r="H21" s="102" t="s">
        <v>511</v>
      </c>
      <c r="I21" s="97" t="s">
        <v>478</v>
      </c>
      <c r="J21" s="121"/>
      <c r="K21" s="121">
        <v>4</v>
      </c>
      <c r="L21" s="121"/>
      <c r="M21" s="121"/>
      <c r="N21" s="121"/>
      <c r="O21" s="121"/>
      <c r="P21" s="121"/>
      <c r="Q21" s="121"/>
      <c r="R21" s="121"/>
      <c r="S21" s="121"/>
      <c r="T21" s="121"/>
      <c r="U21" s="296"/>
      <c r="V21" s="327" t="s">
        <v>172</v>
      </c>
    </row>
    <row r="22" spans="1:22" s="83" customFormat="1" ht="15.95" customHeight="1">
      <c r="A22" s="330"/>
      <c r="B22" s="296"/>
      <c r="C22" s="346"/>
      <c r="D22" s="323"/>
      <c r="E22" s="326"/>
      <c r="F22" s="326"/>
      <c r="G22" s="317"/>
      <c r="H22" s="98" t="s">
        <v>512</v>
      </c>
      <c r="I22" s="131" t="s">
        <v>493</v>
      </c>
      <c r="J22" s="121"/>
      <c r="K22" s="84">
        <v>4</v>
      </c>
      <c r="L22" s="121"/>
      <c r="M22" s="2"/>
      <c r="N22" s="121"/>
      <c r="O22" s="121"/>
      <c r="P22" s="121"/>
      <c r="Q22" s="121"/>
      <c r="R22" s="121"/>
      <c r="S22" s="121"/>
      <c r="T22" s="121"/>
      <c r="U22" s="317"/>
      <c r="V22" s="317"/>
    </row>
    <row r="23" spans="1:22" s="83" customFormat="1" ht="15.95" customHeight="1">
      <c r="A23" s="330"/>
      <c r="B23" s="296"/>
      <c r="C23" s="293" t="s">
        <v>539</v>
      </c>
      <c r="D23" s="301">
        <v>1</v>
      </c>
      <c r="E23" s="293">
        <v>16</v>
      </c>
      <c r="F23" s="293">
        <v>32</v>
      </c>
      <c r="G23" s="293">
        <v>32</v>
      </c>
      <c r="H23" s="7" t="s">
        <v>520</v>
      </c>
      <c r="I23" s="121" t="s">
        <v>521</v>
      </c>
      <c r="J23" s="121"/>
      <c r="K23" s="84"/>
      <c r="L23" s="121"/>
      <c r="M23" s="121">
        <v>2</v>
      </c>
      <c r="N23" s="121"/>
      <c r="O23" s="121"/>
      <c r="P23" s="121"/>
      <c r="Q23" s="121"/>
      <c r="R23" s="121"/>
      <c r="S23" s="121"/>
      <c r="T23" s="121"/>
      <c r="U23" s="128"/>
      <c r="V23" s="109" t="s">
        <v>540</v>
      </c>
    </row>
    <row r="24" spans="1:22" s="83" customFormat="1" ht="15.95" customHeight="1">
      <c r="A24" s="330"/>
      <c r="B24" s="296"/>
      <c r="C24" s="293"/>
      <c r="D24" s="301"/>
      <c r="E24" s="293"/>
      <c r="F24" s="293"/>
      <c r="G24" s="293"/>
      <c r="H24" s="7" t="s">
        <v>522</v>
      </c>
      <c r="I24" s="121" t="s">
        <v>521</v>
      </c>
      <c r="J24" s="121"/>
      <c r="K24" s="84"/>
      <c r="L24" s="121"/>
      <c r="M24" s="121">
        <v>2</v>
      </c>
      <c r="N24" s="121"/>
      <c r="O24" s="121"/>
      <c r="P24" s="121"/>
      <c r="Q24" s="121"/>
      <c r="R24" s="121"/>
      <c r="S24" s="121"/>
      <c r="T24" s="121"/>
      <c r="U24" s="128"/>
      <c r="V24" s="109" t="s">
        <v>540</v>
      </c>
    </row>
    <row r="25" spans="1:22" s="83" customFormat="1" ht="15.95" customHeight="1">
      <c r="A25" s="330"/>
      <c r="B25" s="296"/>
      <c r="C25" s="293"/>
      <c r="D25" s="301"/>
      <c r="E25" s="293"/>
      <c r="F25" s="293"/>
      <c r="G25" s="293"/>
      <c r="H25" s="7" t="s">
        <v>523</v>
      </c>
      <c r="I25" s="121" t="s">
        <v>521</v>
      </c>
      <c r="J25" s="121"/>
      <c r="K25" s="84"/>
      <c r="L25" s="121"/>
      <c r="M25" s="121">
        <v>2</v>
      </c>
      <c r="N25" s="121"/>
      <c r="O25" s="121"/>
      <c r="P25" s="121"/>
      <c r="Q25" s="121"/>
      <c r="R25" s="121"/>
      <c r="S25" s="121"/>
      <c r="T25" s="121"/>
      <c r="U25" s="128"/>
      <c r="V25" s="109" t="s">
        <v>540</v>
      </c>
    </row>
    <row r="26" spans="1:22" s="83" customFormat="1" ht="15.95" customHeight="1">
      <c r="A26" s="330"/>
      <c r="B26" s="296"/>
      <c r="C26" s="293"/>
      <c r="D26" s="301"/>
      <c r="E26" s="293"/>
      <c r="F26" s="293"/>
      <c r="G26" s="293"/>
      <c r="H26" s="7" t="s">
        <v>524</v>
      </c>
      <c r="I26" s="121" t="s">
        <v>521</v>
      </c>
      <c r="J26" s="121"/>
      <c r="K26" s="84"/>
      <c r="L26" s="121"/>
      <c r="M26" s="121">
        <v>2</v>
      </c>
      <c r="N26" s="121"/>
      <c r="O26" s="121"/>
      <c r="P26" s="121"/>
      <c r="Q26" s="121"/>
      <c r="R26" s="121"/>
      <c r="S26" s="121"/>
      <c r="T26" s="121"/>
      <c r="U26" s="128"/>
      <c r="V26" s="109" t="s">
        <v>540</v>
      </c>
    </row>
    <row r="27" spans="1:22" s="83" customFormat="1" ht="15.95" customHeight="1">
      <c r="A27" s="330"/>
      <c r="B27" s="296"/>
      <c r="C27" s="293"/>
      <c r="D27" s="301"/>
      <c r="E27" s="293"/>
      <c r="F27" s="293"/>
      <c r="G27" s="293"/>
      <c r="H27" s="7" t="s">
        <v>525</v>
      </c>
      <c r="I27" s="121" t="s">
        <v>521</v>
      </c>
      <c r="J27" s="121"/>
      <c r="K27" s="84"/>
      <c r="L27" s="121"/>
      <c r="M27" s="121">
        <v>2</v>
      </c>
      <c r="N27" s="121"/>
      <c r="O27" s="121"/>
      <c r="P27" s="121"/>
      <c r="Q27" s="121"/>
      <c r="R27" s="121"/>
      <c r="S27" s="121"/>
      <c r="T27" s="121"/>
      <c r="U27" s="128"/>
      <c r="V27" s="109" t="s">
        <v>540</v>
      </c>
    </row>
    <row r="28" spans="1:22" s="83" customFormat="1" ht="15.95" customHeight="1">
      <c r="A28" s="330"/>
      <c r="B28" s="296"/>
      <c r="C28" s="293"/>
      <c r="D28" s="301"/>
      <c r="E28" s="293"/>
      <c r="F28" s="293"/>
      <c r="G28" s="293"/>
      <c r="H28" s="7" t="s">
        <v>526</v>
      </c>
      <c r="I28" s="121" t="s">
        <v>521</v>
      </c>
      <c r="J28" s="121"/>
      <c r="K28" s="84"/>
      <c r="L28" s="121"/>
      <c r="M28" s="121">
        <v>2</v>
      </c>
      <c r="N28" s="121"/>
      <c r="O28" s="121"/>
      <c r="P28" s="121"/>
      <c r="Q28" s="121"/>
      <c r="R28" s="121"/>
      <c r="S28" s="121"/>
      <c r="T28" s="121"/>
      <c r="U28" s="128"/>
      <c r="V28" s="109" t="s">
        <v>540</v>
      </c>
    </row>
    <row r="29" spans="1:22" s="83" customFormat="1" ht="15.95" customHeight="1">
      <c r="A29" s="330"/>
      <c r="B29" s="296"/>
      <c r="C29" s="293"/>
      <c r="D29" s="301"/>
      <c r="E29" s="293"/>
      <c r="F29" s="293"/>
      <c r="G29" s="293"/>
      <c r="H29" s="7" t="s">
        <v>527</v>
      </c>
      <c r="I29" s="121" t="s">
        <v>528</v>
      </c>
      <c r="J29" s="121"/>
      <c r="K29" s="84"/>
      <c r="L29" s="121"/>
      <c r="M29" s="121">
        <v>2</v>
      </c>
      <c r="N29" s="121"/>
      <c r="O29" s="121"/>
      <c r="P29" s="121"/>
      <c r="Q29" s="121"/>
      <c r="R29" s="121"/>
      <c r="S29" s="121"/>
      <c r="T29" s="121"/>
      <c r="U29" s="128"/>
      <c r="V29" s="109" t="s">
        <v>540</v>
      </c>
    </row>
    <row r="30" spans="1:22" s="83" customFormat="1" ht="15.95" customHeight="1">
      <c r="A30" s="330"/>
      <c r="B30" s="296"/>
      <c r="C30" s="293"/>
      <c r="D30" s="301"/>
      <c r="E30" s="293"/>
      <c r="F30" s="293"/>
      <c r="G30" s="293"/>
      <c r="H30" s="7" t="s">
        <v>529</v>
      </c>
      <c r="I30" s="121" t="s">
        <v>528</v>
      </c>
      <c r="J30" s="121"/>
      <c r="K30" s="84"/>
      <c r="L30" s="121"/>
      <c r="M30" s="121">
        <v>2</v>
      </c>
      <c r="N30" s="121"/>
      <c r="O30" s="121"/>
      <c r="P30" s="121"/>
      <c r="Q30" s="121"/>
      <c r="R30" s="121"/>
      <c r="S30" s="121"/>
      <c r="T30" s="121"/>
      <c r="U30" s="128"/>
      <c r="V30" s="109" t="s">
        <v>540</v>
      </c>
    </row>
    <row r="31" spans="1:22" s="83" customFormat="1" ht="15.95" customHeight="1">
      <c r="A31" s="330"/>
      <c r="B31" s="296"/>
      <c r="C31" s="293"/>
      <c r="D31" s="301"/>
      <c r="E31" s="293"/>
      <c r="F31" s="293"/>
      <c r="G31" s="293"/>
      <c r="H31" s="7" t="s">
        <v>530</v>
      </c>
      <c r="I31" s="121" t="s">
        <v>521</v>
      </c>
      <c r="J31" s="121"/>
      <c r="K31" s="84"/>
      <c r="L31" s="121"/>
      <c r="M31" s="121">
        <v>2</v>
      </c>
      <c r="N31" s="121"/>
      <c r="O31" s="121"/>
      <c r="P31" s="121"/>
      <c r="Q31" s="121"/>
      <c r="R31" s="121"/>
      <c r="S31" s="121"/>
      <c r="T31" s="121"/>
      <c r="U31" s="128"/>
      <c r="V31" s="109" t="s">
        <v>540</v>
      </c>
    </row>
    <row r="32" spans="1:22" s="83" customFormat="1" ht="15.95" customHeight="1">
      <c r="A32" s="330"/>
      <c r="B32" s="296"/>
      <c r="C32" s="293"/>
      <c r="D32" s="301"/>
      <c r="E32" s="293"/>
      <c r="F32" s="293"/>
      <c r="G32" s="293"/>
      <c r="H32" s="7" t="s">
        <v>531</v>
      </c>
      <c r="I32" s="121" t="s">
        <v>521</v>
      </c>
      <c r="J32" s="121"/>
      <c r="K32" s="84"/>
      <c r="L32" s="121"/>
      <c r="M32" s="121">
        <v>2</v>
      </c>
      <c r="N32" s="121"/>
      <c r="O32" s="121"/>
      <c r="P32" s="121"/>
      <c r="Q32" s="121"/>
      <c r="R32" s="121"/>
      <c r="S32" s="121"/>
      <c r="T32" s="121"/>
      <c r="U32" s="128"/>
      <c r="V32" s="109" t="s">
        <v>540</v>
      </c>
    </row>
    <row r="33" spans="1:22" s="83" customFormat="1" ht="15.95" customHeight="1">
      <c r="A33" s="330"/>
      <c r="B33" s="296"/>
      <c r="C33" s="293"/>
      <c r="D33" s="301"/>
      <c r="E33" s="293"/>
      <c r="F33" s="293"/>
      <c r="G33" s="293"/>
      <c r="H33" s="7" t="s">
        <v>532</v>
      </c>
      <c r="I33" s="121" t="s">
        <v>521</v>
      </c>
      <c r="J33" s="121"/>
      <c r="K33" s="84"/>
      <c r="L33" s="121"/>
      <c r="M33" s="121">
        <v>2</v>
      </c>
      <c r="N33" s="121"/>
      <c r="O33" s="121"/>
      <c r="P33" s="121"/>
      <c r="Q33" s="121"/>
      <c r="R33" s="121"/>
      <c r="S33" s="121"/>
      <c r="T33" s="121"/>
      <c r="U33" s="128"/>
      <c r="V33" s="109" t="s">
        <v>540</v>
      </c>
    </row>
    <row r="34" spans="1:22" s="83" customFormat="1" ht="21" customHeight="1">
      <c r="A34" s="330"/>
      <c r="B34" s="296"/>
      <c r="C34" s="293"/>
      <c r="D34" s="301"/>
      <c r="E34" s="293"/>
      <c r="F34" s="293"/>
      <c r="G34" s="293"/>
      <c r="H34" s="7" t="s">
        <v>533</v>
      </c>
      <c r="I34" s="121" t="s">
        <v>521</v>
      </c>
      <c r="J34" s="121"/>
      <c r="K34" s="84"/>
      <c r="L34" s="121"/>
      <c r="M34" s="121">
        <v>2</v>
      </c>
      <c r="N34" s="121"/>
      <c r="O34" s="121"/>
      <c r="P34" s="121"/>
      <c r="Q34" s="121"/>
      <c r="R34" s="121"/>
      <c r="S34" s="121"/>
      <c r="T34" s="121"/>
      <c r="U34" s="128"/>
      <c r="V34" s="109" t="s">
        <v>540</v>
      </c>
    </row>
    <row r="35" spans="1:22" s="83" customFormat="1" ht="15.95" customHeight="1">
      <c r="A35" s="330"/>
      <c r="B35" s="296"/>
      <c r="C35" s="293"/>
      <c r="D35" s="301"/>
      <c r="E35" s="293"/>
      <c r="F35" s="293"/>
      <c r="G35" s="293"/>
      <c r="H35" s="7" t="s">
        <v>534</v>
      </c>
      <c r="I35" s="121" t="s">
        <v>521</v>
      </c>
      <c r="J35" s="121"/>
      <c r="K35" s="84"/>
      <c r="L35" s="121"/>
      <c r="M35" s="121">
        <v>2</v>
      </c>
      <c r="N35" s="121"/>
      <c r="O35" s="121"/>
      <c r="P35" s="121"/>
      <c r="Q35" s="121"/>
      <c r="R35" s="121"/>
      <c r="S35" s="121"/>
      <c r="T35" s="121"/>
      <c r="U35" s="128"/>
      <c r="V35" s="109" t="s">
        <v>540</v>
      </c>
    </row>
    <row r="36" spans="1:22" s="83" customFormat="1" ht="15.95" customHeight="1">
      <c r="A36" s="330"/>
      <c r="B36" s="296"/>
      <c r="C36" s="293"/>
      <c r="D36" s="301"/>
      <c r="E36" s="293"/>
      <c r="F36" s="293"/>
      <c r="G36" s="293"/>
      <c r="H36" s="7" t="s">
        <v>535</v>
      </c>
      <c r="I36" s="121" t="s">
        <v>521</v>
      </c>
      <c r="J36" s="121"/>
      <c r="K36" s="84"/>
      <c r="L36" s="121"/>
      <c r="M36" s="121">
        <v>2</v>
      </c>
      <c r="N36" s="121"/>
      <c r="O36" s="121"/>
      <c r="P36" s="121"/>
      <c r="Q36" s="121"/>
      <c r="R36" s="121"/>
      <c r="S36" s="121"/>
      <c r="T36" s="121"/>
      <c r="U36" s="128"/>
      <c r="V36" s="109" t="s">
        <v>540</v>
      </c>
    </row>
    <row r="37" spans="1:22" s="83" customFormat="1" ht="15.95" customHeight="1">
      <c r="A37" s="330"/>
      <c r="B37" s="296"/>
      <c r="C37" s="293"/>
      <c r="D37" s="301"/>
      <c r="E37" s="293"/>
      <c r="F37" s="293"/>
      <c r="G37" s="293"/>
      <c r="H37" s="7" t="s">
        <v>536</v>
      </c>
      <c r="I37" s="121" t="s">
        <v>521</v>
      </c>
      <c r="J37" s="121"/>
      <c r="K37" s="84"/>
      <c r="L37" s="121"/>
      <c r="M37" s="121">
        <v>2</v>
      </c>
      <c r="N37" s="121"/>
      <c r="O37" s="121"/>
      <c r="P37" s="121"/>
      <c r="Q37" s="121"/>
      <c r="R37" s="121"/>
      <c r="S37" s="121"/>
      <c r="T37" s="121"/>
      <c r="U37" s="128"/>
      <c r="V37" s="109" t="s">
        <v>540</v>
      </c>
    </row>
    <row r="38" spans="1:22" s="83" customFormat="1" ht="15.95" customHeight="1">
      <c r="A38" s="330"/>
      <c r="B38" s="296"/>
      <c r="C38" s="293"/>
      <c r="D38" s="301"/>
      <c r="E38" s="293"/>
      <c r="F38" s="293"/>
      <c r="G38" s="293"/>
      <c r="H38" s="7" t="s">
        <v>537</v>
      </c>
      <c r="I38" s="121" t="s">
        <v>538</v>
      </c>
      <c r="J38" s="121"/>
      <c r="K38" s="84"/>
      <c r="L38" s="121"/>
      <c r="M38" s="121">
        <v>2</v>
      </c>
      <c r="N38" s="121"/>
      <c r="O38" s="121"/>
      <c r="P38" s="121"/>
      <c r="Q38" s="121"/>
      <c r="R38" s="121"/>
      <c r="S38" s="121"/>
      <c r="T38" s="121"/>
      <c r="U38" s="128"/>
      <c r="V38" s="109" t="s">
        <v>540</v>
      </c>
    </row>
    <row r="39" spans="1:22" s="83" customFormat="1" ht="15.95" customHeight="1">
      <c r="A39" s="330"/>
      <c r="B39" s="296"/>
      <c r="C39" s="339" t="s">
        <v>515</v>
      </c>
      <c r="D39" s="321">
        <v>0.5</v>
      </c>
      <c r="E39" s="339" t="s">
        <v>480</v>
      </c>
      <c r="F39" s="339" t="s">
        <v>481</v>
      </c>
      <c r="G39" s="327">
        <v>16</v>
      </c>
      <c r="H39" s="98" t="s">
        <v>483</v>
      </c>
      <c r="I39" s="131" t="s">
        <v>492</v>
      </c>
      <c r="J39" s="121"/>
      <c r="K39" s="84"/>
      <c r="L39" s="121"/>
      <c r="M39" s="2"/>
      <c r="N39" s="121"/>
      <c r="O39" s="121"/>
      <c r="P39" s="121">
        <v>2</v>
      </c>
      <c r="Q39" s="121"/>
      <c r="R39" s="121"/>
      <c r="S39" s="121"/>
      <c r="T39" s="121"/>
      <c r="U39" s="316" t="s">
        <v>378</v>
      </c>
      <c r="V39" s="132" t="s">
        <v>479</v>
      </c>
    </row>
    <row r="40" spans="1:22" s="83" customFormat="1" ht="15.95" customHeight="1">
      <c r="A40" s="330"/>
      <c r="B40" s="296"/>
      <c r="C40" s="325"/>
      <c r="D40" s="322"/>
      <c r="E40" s="325"/>
      <c r="F40" s="325"/>
      <c r="G40" s="296"/>
      <c r="H40" s="98" t="s">
        <v>482</v>
      </c>
      <c r="I40" s="131" t="s">
        <v>493</v>
      </c>
      <c r="J40" s="121"/>
      <c r="K40" s="84"/>
      <c r="L40" s="121"/>
      <c r="M40" s="2"/>
      <c r="N40" s="121"/>
      <c r="O40" s="121"/>
      <c r="P40" s="121">
        <v>2</v>
      </c>
      <c r="Q40" s="121"/>
      <c r="R40" s="121"/>
      <c r="S40" s="121"/>
      <c r="T40" s="121"/>
      <c r="U40" s="347"/>
      <c r="V40" s="132" t="s">
        <v>479</v>
      </c>
    </row>
    <row r="41" spans="1:22" s="83" customFormat="1" ht="15.95" customHeight="1">
      <c r="A41" s="330"/>
      <c r="B41" s="296"/>
      <c r="C41" s="325"/>
      <c r="D41" s="322"/>
      <c r="E41" s="325"/>
      <c r="F41" s="325"/>
      <c r="G41" s="296"/>
      <c r="H41" s="98" t="s">
        <v>484</v>
      </c>
      <c r="I41" s="131" t="s">
        <v>478</v>
      </c>
      <c r="J41" s="121"/>
      <c r="K41" s="84"/>
      <c r="L41" s="121"/>
      <c r="M41" s="2"/>
      <c r="N41" s="121"/>
      <c r="O41" s="121"/>
      <c r="P41" s="121">
        <v>2</v>
      </c>
      <c r="Q41" s="121"/>
      <c r="R41" s="121"/>
      <c r="S41" s="121"/>
      <c r="T41" s="121"/>
      <c r="U41" s="347"/>
      <c r="V41" s="132" t="s">
        <v>479</v>
      </c>
    </row>
    <row r="42" spans="1:22" s="83" customFormat="1" ht="15.95" customHeight="1">
      <c r="A42" s="330"/>
      <c r="B42" s="296"/>
      <c r="C42" s="325"/>
      <c r="D42" s="322"/>
      <c r="E42" s="325"/>
      <c r="F42" s="325"/>
      <c r="G42" s="296"/>
      <c r="H42" s="98" t="s">
        <v>485</v>
      </c>
      <c r="I42" s="131" t="s">
        <v>478</v>
      </c>
      <c r="J42" s="121"/>
      <c r="K42" s="84"/>
      <c r="L42" s="121"/>
      <c r="M42" s="2"/>
      <c r="N42" s="121"/>
      <c r="O42" s="121"/>
      <c r="P42" s="121">
        <v>2</v>
      </c>
      <c r="Q42" s="121"/>
      <c r="R42" s="121"/>
      <c r="S42" s="121"/>
      <c r="T42" s="121"/>
      <c r="U42" s="347"/>
      <c r="V42" s="132" t="s">
        <v>479</v>
      </c>
    </row>
    <row r="43" spans="1:22" s="83" customFormat="1" ht="15.95" customHeight="1">
      <c r="A43" s="330"/>
      <c r="B43" s="296"/>
      <c r="C43" s="325"/>
      <c r="D43" s="322"/>
      <c r="E43" s="325"/>
      <c r="F43" s="325"/>
      <c r="G43" s="296"/>
      <c r="H43" s="98" t="s">
        <v>486</v>
      </c>
      <c r="I43" s="131" t="s">
        <v>478</v>
      </c>
      <c r="J43" s="121"/>
      <c r="K43" s="84"/>
      <c r="L43" s="121"/>
      <c r="M43" s="2"/>
      <c r="N43" s="121"/>
      <c r="O43" s="121"/>
      <c r="P43" s="121">
        <v>2</v>
      </c>
      <c r="Q43" s="121"/>
      <c r="R43" s="121"/>
      <c r="S43" s="121"/>
      <c r="T43" s="121"/>
      <c r="U43" s="347"/>
      <c r="V43" s="132" t="s">
        <v>479</v>
      </c>
    </row>
    <row r="44" spans="1:22" s="83" customFormat="1" ht="15.95" customHeight="1">
      <c r="A44" s="330"/>
      <c r="B44" s="296"/>
      <c r="C44" s="325"/>
      <c r="D44" s="322"/>
      <c r="E44" s="325"/>
      <c r="F44" s="325"/>
      <c r="G44" s="296"/>
      <c r="H44" s="98" t="s">
        <v>487</v>
      </c>
      <c r="I44" s="131" t="s">
        <v>478</v>
      </c>
      <c r="J44" s="121"/>
      <c r="K44" s="84"/>
      <c r="L44" s="121"/>
      <c r="M44" s="2"/>
      <c r="N44" s="121"/>
      <c r="O44" s="121"/>
      <c r="P44" s="121">
        <v>2</v>
      </c>
      <c r="Q44" s="121"/>
      <c r="R44" s="121"/>
      <c r="S44" s="121"/>
      <c r="T44" s="121"/>
      <c r="U44" s="347"/>
      <c r="V44" s="132" t="s">
        <v>479</v>
      </c>
    </row>
    <row r="45" spans="1:22" s="83" customFormat="1" ht="15.95" customHeight="1">
      <c r="A45" s="330"/>
      <c r="B45" s="296"/>
      <c r="C45" s="325"/>
      <c r="D45" s="322"/>
      <c r="E45" s="325"/>
      <c r="F45" s="325"/>
      <c r="G45" s="296"/>
      <c r="H45" s="98" t="s">
        <v>489</v>
      </c>
      <c r="I45" s="131" t="s">
        <v>478</v>
      </c>
      <c r="J45" s="121"/>
      <c r="K45" s="84"/>
      <c r="L45" s="121"/>
      <c r="M45" s="2"/>
      <c r="N45" s="121"/>
      <c r="O45" s="121"/>
      <c r="P45" s="121">
        <v>2</v>
      </c>
      <c r="Q45" s="121"/>
      <c r="R45" s="121"/>
      <c r="S45" s="121"/>
      <c r="T45" s="121"/>
      <c r="U45" s="347"/>
      <c r="V45" s="132" t="s">
        <v>494</v>
      </c>
    </row>
    <row r="46" spans="1:22" s="83" customFormat="1" ht="15.95" customHeight="1">
      <c r="A46" s="330"/>
      <c r="B46" s="296"/>
      <c r="C46" s="325"/>
      <c r="D46" s="322"/>
      <c r="E46" s="325"/>
      <c r="F46" s="325"/>
      <c r="G46" s="296"/>
      <c r="H46" s="98" t="s">
        <v>488</v>
      </c>
      <c r="I46" s="131" t="s">
        <v>478</v>
      </c>
      <c r="J46" s="121"/>
      <c r="K46" s="84"/>
      <c r="L46" s="121"/>
      <c r="M46" s="2"/>
      <c r="N46" s="121"/>
      <c r="O46" s="121"/>
      <c r="P46" s="121">
        <v>2</v>
      </c>
      <c r="Q46" s="121"/>
      <c r="R46" s="121"/>
      <c r="S46" s="121"/>
      <c r="T46" s="121"/>
      <c r="U46" s="347"/>
      <c r="V46" s="132" t="s">
        <v>494</v>
      </c>
    </row>
    <row r="47" spans="1:22" s="83" customFormat="1" ht="15.95" customHeight="1">
      <c r="A47" s="330"/>
      <c r="B47" s="296"/>
      <c r="C47" s="325"/>
      <c r="D47" s="322"/>
      <c r="E47" s="325"/>
      <c r="F47" s="325"/>
      <c r="G47" s="296"/>
      <c r="H47" s="98" t="s">
        <v>490</v>
      </c>
      <c r="I47" s="131" t="s">
        <v>493</v>
      </c>
      <c r="J47" s="121"/>
      <c r="K47" s="84"/>
      <c r="L47" s="121"/>
      <c r="M47" s="2"/>
      <c r="N47" s="121"/>
      <c r="O47" s="121"/>
      <c r="P47" s="121">
        <v>2</v>
      </c>
      <c r="Q47" s="121"/>
      <c r="R47" s="121"/>
      <c r="S47" s="121"/>
      <c r="T47" s="121"/>
      <c r="U47" s="347"/>
      <c r="V47" s="132" t="s">
        <v>494</v>
      </c>
    </row>
    <row r="48" spans="1:22" s="83" customFormat="1" ht="15.95" customHeight="1">
      <c r="A48" s="330"/>
      <c r="B48" s="296"/>
      <c r="C48" s="326"/>
      <c r="D48" s="323"/>
      <c r="E48" s="326"/>
      <c r="F48" s="326"/>
      <c r="G48" s="317"/>
      <c r="H48" s="6" t="s">
        <v>491</v>
      </c>
      <c r="I48" s="131" t="s">
        <v>493</v>
      </c>
      <c r="J48" s="121"/>
      <c r="K48" s="84"/>
      <c r="L48" s="121"/>
      <c r="M48" s="2"/>
      <c r="N48" s="121"/>
      <c r="O48" s="121"/>
      <c r="P48" s="121">
        <v>4</v>
      </c>
      <c r="Q48" s="121"/>
      <c r="R48" s="121"/>
      <c r="S48" s="121"/>
      <c r="T48" s="121"/>
      <c r="U48" s="348"/>
      <c r="V48" s="132" t="s">
        <v>494</v>
      </c>
    </row>
    <row r="49" spans="1:22" s="83" customFormat="1" ht="15.95" customHeight="1">
      <c r="A49" s="330"/>
      <c r="B49" s="296"/>
      <c r="C49" s="293" t="s">
        <v>173</v>
      </c>
      <c r="D49" s="301">
        <v>0.5</v>
      </c>
      <c r="E49" s="293">
        <v>7</v>
      </c>
      <c r="F49" s="293">
        <v>24</v>
      </c>
      <c r="G49" s="293">
        <v>24</v>
      </c>
      <c r="H49" s="6" t="s">
        <v>174</v>
      </c>
      <c r="I49" s="121" t="s">
        <v>175</v>
      </c>
      <c r="J49" s="121">
        <v>2</v>
      </c>
      <c r="K49" s="121"/>
      <c r="L49" s="121"/>
      <c r="M49" s="121"/>
      <c r="N49" s="85"/>
      <c r="O49" s="85"/>
      <c r="P49" s="85"/>
      <c r="Q49" s="85"/>
      <c r="R49" s="85"/>
      <c r="S49" s="85"/>
      <c r="T49" s="85"/>
      <c r="U49" s="293" t="s">
        <v>176</v>
      </c>
      <c r="V49" s="121" t="s">
        <v>177</v>
      </c>
    </row>
    <row r="50" spans="1:22" s="83" customFormat="1" ht="24" customHeight="1">
      <c r="A50" s="330"/>
      <c r="B50" s="296"/>
      <c r="C50" s="293"/>
      <c r="D50" s="301"/>
      <c r="E50" s="293"/>
      <c r="F50" s="293"/>
      <c r="G50" s="293"/>
      <c r="H50" s="6" t="s">
        <v>178</v>
      </c>
      <c r="I50" s="121" t="s">
        <v>179</v>
      </c>
      <c r="J50" s="121">
        <v>2</v>
      </c>
      <c r="K50" s="121"/>
      <c r="L50" s="121"/>
      <c r="M50" s="121"/>
      <c r="N50" s="85"/>
      <c r="O50" s="85"/>
      <c r="P50" s="85"/>
      <c r="Q50" s="85"/>
      <c r="R50" s="85"/>
      <c r="S50" s="85"/>
      <c r="T50" s="85"/>
      <c r="U50" s="293"/>
      <c r="V50" s="121" t="s">
        <v>177</v>
      </c>
    </row>
    <row r="51" spans="1:22" s="83" customFormat="1" ht="15.95" customHeight="1">
      <c r="A51" s="330"/>
      <c r="B51" s="296"/>
      <c r="C51" s="293"/>
      <c r="D51" s="301"/>
      <c r="E51" s="293"/>
      <c r="F51" s="293"/>
      <c r="G51" s="293"/>
      <c r="H51" s="6" t="s">
        <v>180</v>
      </c>
      <c r="I51" s="121" t="s">
        <v>179</v>
      </c>
      <c r="J51" s="121">
        <v>2</v>
      </c>
      <c r="K51" s="121"/>
      <c r="L51" s="121"/>
      <c r="M51" s="121"/>
      <c r="N51" s="85"/>
      <c r="O51" s="85"/>
      <c r="P51" s="85"/>
      <c r="Q51" s="85"/>
      <c r="R51" s="85"/>
      <c r="S51" s="85"/>
      <c r="T51" s="85"/>
      <c r="U51" s="293"/>
      <c r="V51" s="121" t="s">
        <v>177</v>
      </c>
    </row>
    <row r="52" spans="1:22" s="83" customFormat="1" ht="15.95" customHeight="1">
      <c r="A52" s="330"/>
      <c r="B52" s="296"/>
      <c r="C52" s="293"/>
      <c r="D52" s="301"/>
      <c r="E52" s="293"/>
      <c r="F52" s="293"/>
      <c r="G52" s="293"/>
      <c r="H52" s="6" t="s">
        <v>181</v>
      </c>
      <c r="I52" s="121" t="s">
        <v>179</v>
      </c>
      <c r="J52" s="121">
        <v>2</v>
      </c>
      <c r="K52" s="121"/>
      <c r="L52" s="121"/>
      <c r="M52" s="121"/>
      <c r="N52" s="85"/>
      <c r="O52" s="85"/>
      <c r="P52" s="85"/>
      <c r="Q52" s="85"/>
      <c r="R52" s="85"/>
      <c r="S52" s="85"/>
      <c r="T52" s="85"/>
      <c r="U52" s="293"/>
      <c r="V52" s="121" t="s">
        <v>177</v>
      </c>
    </row>
    <row r="53" spans="1:22" s="83" customFormat="1" ht="15.95" customHeight="1">
      <c r="A53" s="330"/>
      <c r="B53" s="296"/>
      <c r="C53" s="293"/>
      <c r="D53" s="301"/>
      <c r="E53" s="293"/>
      <c r="F53" s="293"/>
      <c r="G53" s="293"/>
      <c r="H53" s="6" t="s">
        <v>182</v>
      </c>
      <c r="I53" s="121" t="s">
        <v>179</v>
      </c>
      <c r="J53" s="121">
        <v>2</v>
      </c>
      <c r="K53" s="121"/>
      <c r="L53" s="121"/>
      <c r="M53" s="121"/>
      <c r="N53" s="85"/>
      <c r="O53" s="85"/>
      <c r="P53" s="85"/>
      <c r="Q53" s="85"/>
      <c r="R53" s="85"/>
      <c r="S53" s="85"/>
      <c r="T53" s="85"/>
      <c r="U53" s="293"/>
      <c r="V53" s="121" t="s">
        <v>177</v>
      </c>
    </row>
    <row r="54" spans="1:22" s="83" customFormat="1" ht="15.95" customHeight="1">
      <c r="A54" s="330"/>
      <c r="B54" s="296"/>
      <c r="C54" s="293"/>
      <c r="D54" s="301"/>
      <c r="E54" s="293"/>
      <c r="F54" s="293"/>
      <c r="G54" s="293"/>
      <c r="H54" s="6" t="s">
        <v>183</v>
      </c>
      <c r="I54" s="121" t="s">
        <v>170</v>
      </c>
      <c r="J54" s="121">
        <v>6</v>
      </c>
      <c r="K54" s="121"/>
      <c r="L54" s="121"/>
      <c r="M54" s="121"/>
      <c r="N54" s="85"/>
      <c r="O54" s="85"/>
      <c r="P54" s="85"/>
      <c r="Q54" s="85"/>
      <c r="R54" s="85"/>
      <c r="S54" s="85"/>
      <c r="T54" s="85"/>
      <c r="U54" s="293"/>
      <c r="V54" s="121" t="s">
        <v>177</v>
      </c>
    </row>
    <row r="55" spans="1:22" s="86" customFormat="1" ht="15.95" customHeight="1">
      <c r="A55" s="330"/>
      <c r="B55" s="296"/>
      <c r="C55" s="293"/>
      <c r="D55" s="301"/>
      <c r="E55" s="293"/>
      <c r="F55" s="293"/>
      <c r="G55" s="293"/>
      <c r="H55" s="6" t="s">
        <v>184</v>
      </c>
      <c r="I55" s="121" t="s">
        <v>170</v>
      </c>
      <c r="J55" s="121">
        <v>8</v>
      </c>
      <c r="K55" s="2"/>
      <c r="L55" s="2"/>
      <c r="M55" s="2"/>
      <c r="N55" s="85"/>
      <c r="O55" s="85"/>
      <c r="P55" s="85"/>
      <c r="Q55" s="85"/>
      <c r="R55" s="85"/>
      <c r="S55" s="85"/>
      <c r="T55" s="85"/>
      <c r="U55" s="293"/>
      <c r="V55" s="121" t="s">
        <v>177</v>
      </c>
    </row>
    <row r="56" spans="1:22" s="86" customFormat="1" ht="15.95" customHeight="1">
      <c r="A56" s="330"/>
      <c r="B56" s="332"/>
      <c r="C56" s="125" t="s">
        <v>185</v>
      </c>
      <c r="D56" s="126">
        <f>SUM(D5:D55)</f>
        <v>3.5</v>
      </c>
      <c r="E56" s="125">
        <f>SUM(E5:E55)</f>
        <v>41</v>
      </c>
      <c r="F56" s="125">
        <f>SUM(F5:F55)</f>
        <v>128</v>
      </c>
      <c r="G56" s="121">
        <f>SUM(G5:G55)</f>
        <v>120</v>
      </c>
      <c r="H56" s="6"/>
      <c r="I56" s="84"/>
      <c r="J56" s="84">
        <f>SUM(J49:J55)</f>
        <v>24</v>
      </c>
      <c r="K56" s="84">
        <f>SUM(K5:K55)</f>
        <v>72</v>
      </c>
      <c r="L56" s="84"/>
      <c r="M56" s="84"/>
      <c r="N56" s="84"/>
      <c r="O56" s="84"/>
      <c r="P56" s="84"/>
      <c r="Q56" s="84"/>
      <c r="R56" s="84"/>
      <c r="S56" s="84"/>
      <c r="T56" s="84"/>
      <c r="U56" s="129"/>
      <c r="V56" s="122"/>
    </row>
    <row r="57" spans="1:22" s="3" customFormat="1" ht="24" customHeight="1">
      <c r="A57" s="330"/>
      <c r="B57" s="327" t="s">
        <v>186</v>
      </c>
      <c r="C57" s="293" t="s">
        <v>187</v>
      </c>
      <c r="D57" s="301">
        <v>6</v>
      </c>
      <c r="E57" s="293">
        <v>8</v>
      </c>
      <c r="F57" s="309">
        <v>16</v>
      </c>
      <c r="G57" s="309">
        <v>16</v>
      </c>
      <c r="H57" s="7" t="s">
        <v>188</v>
      </c>
      <c r="I57" s="121" t="s">
        <v>168</v>
      </c>
      <c r="J57" s="121"/>
      <c r="K57" s="121"/>
      <c r="L57" s="121"/>
      <c r="M57" s="121">
        <v>2</v>
      </c>
      <c r="N57" s="121"/>
      <c r="O57" s="121"/>
      <c r="P57" s="121"/>
      <c r="Q57" s="121"/>
      <c r="R57" s="121"/>
      <c r="S57" s="121"/>
      <c r="T57" s="121"/>
      <c r="U57" s="293" t="s">
        <v>189</v>
      </c>
      <c r="V57" s="121" t="s">
        <v>190</v>
      </c>
    </row>
    <row r="58" spans="1:22" s="3" customFormat="1" ht="15.95" customHeight="1">
      <c r="A58" s="330"/>
      <c r="B58" s="296"/>
      <c r="C58" s="293"/>
      <c r="D58" s="301"/>
      <c r="E58" s="293"/>
      <c r="F58" s="309"/>
      <c r="G58" s="309"/>
      <c r="H58" s="7" t="s">
        <v>191</v>
      </c>
      <c r="I58" s="121" t="s">
        <v>168</v>
      </c>
      <c r="J58" s="121"/>
      <c r="K58" s="121"/>
      <c r="L58" s="121"/>
      <c r="M58" s="121">
        <v>2</v>
      </c>
      <c r="N58" s="121"/>
      <c r="O58" s="121"/>
      <c r="P58" s="121"/>
      <c r="Q58" s="121"/>
      <c r="R58" s="121"/>
      <c r="S58" s="121"/>
      <c r="T58" s="121"/>
      <c r="U58" s="293"/>
      <c r="V58" s="121" t="s">
        <v>190</v>
      </c>
    </row>
    <row r="59" spans="1:22" s="3" customFormat="1" ht="15.95" customHeight="1">
      <c r="A59" s="330"/>
      <c r="B59" s="296"/>
      <c r="C59" s="293"/>
      <c r="D59" s="301"/>
      <c r="E59" s="293"/>
      <c r="F59" s="309"/>
      <c r="G59" s="309"/>
      <c r="H59" s="7" t="s">
        <v>192</v>
      </c>
      <c r="I59" s="121" t="s">
        <v>168</v>
      </c>
      <c r="J59" s="121"/>
      <c r="K59" s="121"/>
      <c r="L59" s="121"/>
      <c r="M59" s="121">
        <v>2</v>
      </c>
      <c r="N59" s="121"/>
      <c r="O59" s="121"/>
      <c r="P59" s="121"/>
      <c r="Q59" s="121"/>
      <c r="R59" s="121"/>
      <c r="S59" s="121"/>
      <c r="T59" s="121"/>
      <c r="U59" s="293"/>
      <c r="V59" s="121" t="s">
        <v>190</v>
      </c>
    </row>
    <row r="60" spans="1:22" s="3" customFormat="1" ht="15.95" customHeight="1">
      <c r="A60" s="330"/>
      <c r="B60" s="296"/>
      <c r="C60" s="293"/>
      <c r="D60" s="301"/>
      <c r="E60" s="293"/>
      <c r="F60" s="309"/>
      <c r="G60" s="309"/>
      <c r="H60" s="7" t="s">
        <v>193</v>
      </c>
      <c r="I60" s="121" t="s">
        <v>168</v>
      </c>
      <c r="J60" s="121"/>
      <c r="K60" s="121"/>
      <c r="L60" s="121"/>
      <c r="M60" s="121">
        <v>2</v>
      </c>
      <c r="N60" s="121"/>
      <c r="O60" s="121"/>
      <c r="P60" s="121"/>
      <c r="Q60" s="121"/>
      <c r="R60" s="121"/>
      <c r="S60" s="121"/>
      <c r="T60" s="121"/>
      <c r="U60" s="293"/>
      <c r="V60" s="121" t="s">
        <v>190</v>
      </c>
    </row>
    <row r="61" spans="1:22" s="3" customFormat="1" ht="15.95" customHeight="1">
      <c r="A61" s="330"/>
      <c r="B61" s="296"/>
      <c r="C61" s="293"/>
      <c r="D61" s="301"/>
      <c r="E61" s="293"/>
      <c r="F61" s="309"/>
      <c r="G61" s="309"/>
      <c r="H61" s="7" t="s">
        <v>194</v>
      </c>
      <c r="I61" s="121" t="s">
        <v>168</v>
      </c>
      <c r="J61" s="121"/>
      <c r="K61" s="121"/>
      <c r="L61" s="121"/>
      <c r="M61" s="121">
        <v>2</v>
      </c>
      <c r="N61" s="121"/>
      <c r="O61" s="121"/>
      <c r="P61" s="121"/>
      <c r="Q61" s="121"/>
      <c r="R61" s="121"/>
      <c r="S61" s="121"/>
      <c r="T61" s="121"/>
      <c r="U61" s="293"/>
      <c r="V61" s="121" t="s">
        <v>190</v>
      </c>
    </row>
    <row r="62" spans="1:22" s="3" customFormat="1" ht="15.95" customHeight="1">
      <c r="A62" s="330"/>
      <c r="B62" s="296"/>
      <c r="C62" s="293"/>
      <c r="D62" s="301"/>
      <c r="E62" s="293"/>
      <c r="F62" s="309"/>
      <c r="G62" s="309"/>
      <c r="H62" s="7" t="s">
        <v>195</v>
      </c>
      <c r="I62" s="121" t="s">
        <v>168</v>
      </c>
      <c r="J62" s="121"/>
      <c r="K62" s="121"/>
      <c r="L62" s="121"/>
      <c r="M62" s="121">
        <v>2</v>
      </c>
      <c r="N62" s="121"/>
      <c r="O62" s="121"/>
      <c r="P62" s="121"/>
      <c r="Q62" s="121"/>
      <c r="R62" s="121"/>
      <c r="S62" s="121"/>
      <c r="T62" s="121"/>
      <c r="U62" s="293"/>
      <c r="V62" s="121" t="s">
        <v>190</v>
      </c>
    </row>
    <row r="63" spans="1:22" s="3" customFormat="1" ht="15.95" customHeight="1">
      <c r="A63" s="330"/>
      <c r="B63" s="296"/>
      <c r="C63" s="293"/>
      <c r="D63" s="301"/>
      <c r="E63" s="293"/>
      <c r="F63" s="309"/>
      <c r="G63" s="309"/>
      <c r="H63" s="7" t="s">
        <v>196</v>
      </c>
      <c r="I63" s="121" t="s">
        <v>168</v>
      </c>
      <c r="J63" s="121"/>
      <c r="K63" s="121"/>
      <c r="L63" s="121"/>
      <c r="M63" s="121">
        <v>2</v>
      </c>
      <c r="N63" s="121"/>
      <c r="O63" s="121"/>
      <c r="P63" s="121"/>
      <c r="Q63" s="121"/>
      <c r="R63" s="121"/>
      <c r="S63" s="121"/>
      <c r="T63" s="121"/>
      <c r="U63" s="293"/>
      <c r="V63" s="121" t="s">
        <v>190</v>
      </c>
    </row>
    <row r="64" spans="1:22" s="3" customFormat="1" ht="15.95" customHeight="1">
      <c r="A64" s="330"/>
      <c r="B64" s="296"/>
      <c r="C64" s="293"/>
      <c r="D64" s="301"/>
      <c r="E64" s="293"/>
      <c r="F64" s="309"/>
      <c r="G64" s="309"/>
      <c r="H64" s="7" t="s">
        <v>197</v>
      </c>
      <c r="I64" s="121" t="s">
        <v>175</v>
      </c>
      <c r="J64" s="121"/>
      <c r="K64" s="121"/>
      <c r="L64" s="121"/>
      <c r="M64" s="121">
        <v>2</v>
      </c>
      <c r="N64" s="121"/>
      <c r="O64" s="121"/>
      <c r="P64" s="121"/>
      <c r="Q64" s="121"/>
      <c r="R64" s="121"/>
      <c r="S64" s="121"/>
      <c r="T64" s="121"/>
      <c r="U64" s="293"/>
      <c r="V64" s="121" t="s">
        <v>190</v>
      </c>
    </row>
    <row r="65" spans="1:22" s="3" customFormat="1" ht="24" customHeight="1">
      <c r="A65" s="330"/>
      <c r="B65" s="297"/>
      <c r="C65" s="293" t="s">
        <v>407</v>
      </c>
      <c r="D65" s="301">
        <v>3</v>
      </c>
      <c r="E65" s="293">
        <v>4</v>
      </c>
      <c r="F65" s="293">
        <v>8</v>
      </c>
      <c r="G65" s="293">
        <v>8</v>
      </c>
      <c r="H65" s="7" t="s">
        <v>408</v>
      </c>
      <c r="I65" s="121" t="s">
        <v>409</v>
      </c>
      <c r="J65" s="121"/>
      <c r="K65" s="121"/>
      <c r="L65" s="121"/>
      <c r="M65" s="121"/>
      <c r="N65" s="121">
        <v>2</v>
      </c>
      <c r="O65" s="121"/>
      <c r="P65" s="121"/>
      <c r="Q65" s="121"/>
      <c r="R65" s="121"/>
      <c r="S65" s="121"/>
      <c r="T65" s="121"/>
      <c r="U65" s="293" t="s">
        <v>410</v>
      </c>
      <c r="V65" s="121" t="s">
        <v>411</v>
      </c>
    </row>
    <row r="66" spans="1:22" s="3" customFormat="1" ht="15.95" customHeight="1">
      <c r="A66" s="330"/>
      <c r="B66" s="297"/>
      <c r="C66" s="293"/>
      <c r="D66" s="301"/>
      <c r="E66" s="293"/>
      <c r="F66" s="293"/>
      <c r="G66" s="293"/>
      <c r="H66" s="7" t="s">
        <v>412</v>
      </c>
      <c r="I66" s="121" t="s">
        <v>409</v>
      </c>
      <c r="J66" s="121"/>
      <c r="K66" s="121"/>
      <c r="L66" s="121"/>
      <c r="M66" s="121"/>
      <c r="N66" s="121">
        <v>2</v>
      </c>
      <c r="O66" s="121"/>
      <c r="P66" s="121"/>
      <c r="Q66" s="121"/>
      <c r="R66" s="121"/>
      <c r="S66" s="121"/>
      <c r="T66" s="121"/>
      <c r="U66" s="293"/>
      <c r="V66" s="121" t="s">
        <v>411</v>
      </c>
    </row>
    <row r="67" spans="1:22" s="3" customFormat="1" ht="15.95" customHeight="1">
      <c r="A67" s="330"/>
      <c r="B67" s="297"/>
      <c r="C67" s="293"/>
      <c r="D67" s="301"/>
      <c r="E67" s="293"/>
      <c r="F67" s="293"/>
      <c r="G67" s="293"/>
      <c r="H67" s="7" t="s">
        <v>413</v>
      </c>
      <c r="I67" s="121" t="s">
        <v>409</v>
      </c>
      <c r="J67" s="121"/>
      <c r="K67" s="121"/>
      <c r="L67" s="121"/>
      <c r="M67" s="121"/>
      <c r="N67" s="121">
        <v>2</v>
      </c>
      <c r="O67" s="121"/>
      <c r="P67" s="121"/>
      <c r="Q67" s="121"/>
      <c r="R67" s="121"/>
      <c r="S67" s="121"/>
      <c r="T67" s="121"/>
      <c r="U67" s="293"/>
      <c r="V67" s="121" t="s">
        <v>411</v>
      </c>
    </row>
    <row r="68" spans="1:22" s="3" customFormat="1" ht="15.95" customHeight="1">
      <c r="A68" s="330"/>
      <c r="B68" s="297"/>
      <c r="C68" s="293"/>
      <c r="D68" s="301"/>
      <c r="E68" s="293"/>
      <c r="F68" s="293"/>
      <c r="G68" s="293"/>
      <c r="H68" s="7" t="s">
        <v>414</v>
      </c>
      <c r="I68" s="121" t="s">
        <v>415</v>
      </c>
      <c r="J68" s="121"/>
      <c r="K68" s="121"/>
      <c r="L68" s="121"/>
      <c r="M68" s="121"/>
      <c r="N68" s="121">
        <v>2</v>
      </c>
      <c r="O68" s="121"/>
      <c r="P68" s="121"/>
      <c r="Q68" s="121"/>
      <c r="R68" s="121"/>
      <c r="S68" s="121"/>
      <c r="T68" s="121"/>
      <c r="U68" s="293"/>
      <c r="V68" s="121" t="s">
        <v>411</v>
      </c>
    </row>
    <row r="69" spans="1:22" s="3" customFormat="1" ht="24" customHeight="1">
      <c r="A69" s="330"/>
      <c r="B69" s="297"/>
      <c r="C69" s="338" t="s">
        <v>466</v>
      </c>
      <c r="D69" s="301">
        <v>3.5</v>
      </c>
      <c r="E69" s="293">
        <v>14</v>
      </c>
      <c r="F69" s="309">
        <v>23</v>
      </c>
      <c r="G69" s="309">
        <v>12</v>
      </c>
      <c r="H69" s="6" t="s">
        <v>336</v>
      </c>
      <c r="I69" s="121" t="s">
        <v>337</v>
      </c>
      <c r="J69" s="121"/>
      <c r="K69" s="121"/>
      <c r="L69" s="121"/>
      <c r="M69" s="121"/>
      <c r="N69" s="121">
        <v>1</v>
      </c>
      <c r="O69" s="121"/>
      <c r="P69" s="121"/>
      <c r="Q69" s="121"/>
      <c r="R69" s="121"/>
      <c r="S69" s="121"/>
      <c r="T69" s="121"/>
      <c r="U69" s="293" t="s">
        <v>338</v>
      </c>
      <c r="V69" s="121" t="s">
        <v>335</v>
      </c>
    </row>
    <row r="70" spans="1:22" s="3" customFormat="1" ht="15.95" customHeight="1">
      <c r="A70" s="330"/>
      <c r="B70" s="297"/>
      <c r="C70" s="293"/>
      <c r="D70" s="301"/>
      <c r="E70" s="293"/>
      <c r="F70" s="309"/>
      <c r="G70" s="309"/>
      <c r="H70" s="6" t="s">
        <v>339</v>
      </c>
      <c r="I70" s="121" t="s">
        <v>337</v>
      </c>
      <c r="J70" s="121"/>
      <c r="K70" s="121"/>
      <c r="L70" s="121"/>
      <c r="M70" s="121"/>
      <c r="N70" s="121">
        <v>1</v>
      </c>
      <c r="O70" s="121"/>
      <c r="P70" s="121"/>
      <c r="Q70" s="121"/>
      <c r="R70" s="121"/>
      <c r="S70" s="121"/>
      <c r="T70" s="121"/>
      <c r="U70" s="293"/>
      <c r="V70" s="121" t="s">
        <v>335</v>
      </c>
    </row>
    <row r="71" spans="1:22" s="3" customFormat="1" ht="15.95" customHeight="1">
      <c r="A71" s="330"/>
      <c r="B71" s="297"/>
      <c r="C71" s="293"/>
      <c r="D71" s="301"/>
      <c r="E71" s="293"/>
      <c r="F71" s="309"/>
      <c r="G71" s="309"/>
      <c r="H71" s="6" t="s">
        <v>340</v>
      </c>
      <c r="I71" s="121" t="s">
        <v>337</v>
      </c>
      <c r="J71" s="121"/>
      <c r="K71" s="121"/>
      <c r="L71" s="121"/>
      <c r="M71" s="121"/>
      <c r="N71" s="121">
        <v>1</v>
      </c>
      <c r="O71" s="121"/>
      <c r="P71" s="121"/>
      <c r="Q71" s="121"/>
      <c r="R71" s="121"/>
      <c r="S71" s="121"/>
      <c r="T71" s="121"/>
      <c r="U71" s="293"/>
      <c r="V71" s="121" t="s">
        <v>341</v>
      </c>
    </row>
    <row r="72" spans="1:22" s="3" customFormat="1" ht="15.95" customHeight="1">
      <c r="A72" s="330"/>
      <c r="B72" s="297"/>
      <c r="C72" s="293"/>
      <c r="D72" s="301"/>
      <c r="E72" s="293"/>
      <c r="F72" s="309"/>
      <c r="G72" s="309"/>
      <c r="H72" s="6" t="s">
        <v>342</v>
      </c>
      <c r="I72" s="121" t="s">
        <v>337</v>
      </c>
      <c r="J72" s="121"/>
      <c r="K72" s="121"/>
      <c r="L72" s="121"/>
      <c r="M72" s="121"/>
      <c r="N72" s="121">
        <v>1</v>
      </c>
      <c r="O72" s="121"/>
      <c r="P72" s="121"/>
      <c r="Q72" s="121"/>
      <c r="R72" s="121"/>
      <c r="S72" s="121"/>
      <c r="T72" s="121"/>
      <c r="U72" s="293"/>
      <c r="V72" s="121" t="s">
        <v>341</v>
      </c>
    </row>
    <row r="73" spans="1:22" s="3" customFormat="1" ht="15.95" customHeight="1">
      <c r="A73" s="330"/>
      <c r="B73" s="297"/>
      <c r="C73" s="293"/>
      <c r="D73" s="301"/>
      <c r="E73" s="293"/>
      <c r="F73" s="309"/>
      <c r="G73" s="309"/>
      <c r="H73" s="6" t="s">
        <v>343</v>
      </c>
      <c r="I73" s="121" t="s">
        <v>337</v>
      </c>
      <c r="J73" s="121"/>
      <c r="K73" s="121"/>
      <c r="L73" s="121"/>
      <c r="M73" s="121"/>
      <c r="N73" s="121">
        <v>1</v>
      </c>
      <c r="O73" s="121"/>
      <c r="P73" s="121"/>
      <c r="Q73" s="121"/>
      <c r="R73" s="121"/>
      <c r="S73" s="121"/>
      <c r="T73" s="121"/>
      <c r="U73" s="293"/>
      <c r="V73" s="121" t="s">
        <v>341</v>
      </c>
    </row>
    <row r="74" spans="1:22" s="3" customFormat="1" ht="15.95" customHeight="1">
      <c r="A74" s="330"/>
      <c r="B74" s="297"/>
      <c r="C74" s="293"/>
      <c r="D74" s="301"/>
      <c r="E74" s="293"/>
      <c r="F74" s="309"/>
      <c r="G74" s="309"/>
      <c r="H74" s="6" t="s">
        <v>344</v>
      </c>
      <c r="I74" s="121" t="s">
        <v>337</v>
      </c>
      <c r="J74" s="121"/>
      <c r="K74" s="121"/>
      <c r="L74" s="121"/>
      <c r="M74" s="121"/>
      <c r="N74" s="121">
        <v>2</v>
      </c>
      <c r="O74" s="121"/>
      <c r="P74" s="121"/>
      <c r="Q74" s="121"/>
      <c r="R74" s="121"/>
      <c r="S74" s="121"/>
      <c r="T74" s="121"/>
      <c r="U74" s="293"/>
      <c r="V74" s="121" t="s">
        <v>335</v>
      </c>
    </row>
    <row r="75" spans="1:22" s="3" customFormat="1" ht="15.95" customHeight="1">
      <c r="A75" s="330"/>
      <c r="B75" s="297"/>
      <c r="C75" s="293"/>
      <c r="D75" s="301"/>
      <c r="E75" s="293"/>
      <c r="F75" s="309"/>
      <c r="G75" s="309"/>
      <c r="H75" s="6" t="s">
        <v>345</v>
      </c>
      <c r="I75" s="121" t="s">
        <v>337</v>
      </c>
      <c r="J75" s="121"/>
      <c r="K75" s="121"/>
      <c r="L75" s="121"/>
      <c r="M75" s="121"/>
      <c r="N75" s="121">
        <v>2</v>
      </c>
      <c r="O75" s="121"/>
      <c r="P75" s="121"/>
      <c r="Q75" s="121"/>
      <c r="R75" s="121"/>
      <c r="S75" s="121"/>
      <c r="T75" s="121"/>
      <c r="U75" s="293"/>
      <c r="V75" s="121" t="s">
        <v>335</v>
      </c>
    </row>
    <row r="76" spans="1:22" s="3" customFormat="1" ht="15.95" customHeight="1">
      <c r="A76" s="330"/>
      <c r="B76" s="297"/>
      <c r="C76" s="293"/>
      <c r="D76" s="301"/>
      <c r="E76" s="293"/>
      <c r="F76" s="309"/>
      <c r="G76" s="309"/>
      <c r="H76" s="6" t="s">
        <v>346</v>
      </c>
      <c r="I76" s="121" t="s">
        <v>337</v>
      </c>
      <c r="J76" s="121"/>
      <c r="K76" s="121"/>
      <c r="L76" s="121"/>
      <c r="M76" s="121"/>
      <c r="N76" s="121">
        <v>2</v>
      </c>
      <c r="O76" s="121"/>
      <c r="P76" s="121"/>
      <c r="Q76" s="121"/>
      <c r="R76" s="121"/>
      <c r="S76" s="121"/>
      <c r="T76" s="121"/>
      <c r="U76" s="293"/>
      <c r="V76" s="121" t="s">
        <v>335</v>
      </c>
    </row>
    <row r="77" spans="1:22" s="3" customFormat="1" ht="15.95" customHeight="1">
      <c r="A77" s="330"/>
      <c r="B77" s="297"/>
      <c r="C77" s="293"/>
      <c r="D77" s="301"/>
      <c r="E77" s="293"/>
      <c r="F77" s="309"/>
      <c r="G77" s="309"/>
      <c r="H77" s="6" t="s">
        <v>347</v>
      </c>
      <c r="I77" s="121" t="s">
        <v>348</v>
      </c>
      <c r="J77" s="121"/>
      <c r="K77" s="121"/>
      <c r="L77" s="121"/>
      <c r="M77" s="121"/>
      <c r="N77" s="121">
        <v>2</v>
      </c>
      <c r="O77" s="121"/>
      <c r="P77" s="121"/>
      <c r="Q77" s="121"/>
      <c r="R77" s="121"/>
      <c r="S77" s="121"/>
      <c r="T77" s="121"/>
      <c r="U77" s="293"/>
      <c r="V77" s="121" t="s">
        <v>335</v>
      </c>
    </row>
    <row r="78" spans="1:22" s="3" customFormat="1" ht="15.95" customHeight="1">
      <c r="A78" s="330"/>
      <c r="B78" s="297"/>
      <c r="C78" s="293"/>
      <c r="D78" s="301"/>
      <c r="E78" s="293"/>
      <c r="F78" s="309"/>
      <c r="G78" s="309"/>
      <c r="H78" s="6" t="s">
        <v>349</v>
      </c>
      <c r="I78" s="121" t="s">
        <v>348</v>
      </c>
      <c r="J78" s="121"/>
      <c r="K78" s="121"/>
      <c r="L78" s="121"/>
      <c r="M78" s="121"/>
      <c r="N78" s="121">
        <v>2</v>
      </c>
      <c r="O78" s="121"/>
      <c r="P78" s="121"/>
      <c r="Q78" s="121"/>
      <c r="R78" s="121"/>
      <c r="S78" s="121"/>
      <c r="T78" s="121"/>
      <c r="U78" s="293"/>
      <c r="V78" s="121" t="s">
        <v>335</v>
      </c>
    </row>
    <row r="79" spans="1:22" s="3" customFormat="1" ht="15.95" customHeight="1">
      <c r="A79" s="330"/>
      <c r="B79" s="297"/>
      <c r="C79" s="293"/>
      <c r="D79" s="301"/>
      <c r="E79" s="293"/>
      <c r="F79" s="309"/>
      <c r="G79" s="309"/>
      <c r="H79" s="6" t="s">
        <v>350</v>
      </c>
      <c r="I79" s="121" t="s">
        <v>348</v>
      </c>
      <c r="J79" s="121"/>
      <c r="K79" s="121"/>
      <c r="L79" s="121"/>
      <c r="M79" s="121"/>
      <c r="N79" s="121">
        <v>2</v>
      </c>
      <c r="O79" s="121"/>
      <c r="P79" s="121"/>
      <c r="Q79" s="121"/>
      <c r="R79" s="121"/>
      <c r="S79" s="121"/>
      <c r="T79" s="121"/>
      <c r="U79" s="293"/>
      <c r="V79" s="121" t="s">
        <v>341</v>
      </c>
    </row>
    <row r="80" spans="1:22" s="3" customFormat="1" ht="15.95" customHeight="1">
      <c r="A80" s="330"/>
      <c r="B80" s="297"/>
      <c r="C80" s="293"/>
      <c r="D80" s="301"/>
      <c r="E80" s="293"/>
      <c r="F80" s="309"/>
      <c r="G80" s="309"/>
      <c r="H80" s="6" t="s">
        <v>351</v>
      </c>
      <c r="I80" s="121" t="s">
        <v>348</v>
      </c>
      <c r="J80" s="121"/>
      <c r="K80" s="121"/>
      <c r="L80" s="121"/>
      <c r="M80" s="121"/>
      <c r="N80" s="121">
        <v>2</v>
      </c>
      <c r="O80" s="121"/>
      <c r="P80" s="121"/>
      <c r="Q80" s="121"/>
      <c r="R80" s="121"/>
      <c r="S80" s="121"/>
      <c r="T80" s="121"/>
      <c r="U80" s="293"/>
      <c r="V80" s="121" t="s">
        <v>341</v>
      </c>
    </row>
    <row r="81" spans="1:22" s="3" customFormat="1" ht="15.95" customHeight="1">
      <c r="A81" s="330"/>
      <c r="B81" s="297"/>
      <c r="C81" s="293"/>
      <c r="D81" s="301"/>
      <c r="E81" s="293"/>
      <c r="F81" s="309"/>
      <c r="G81" s="309"/>
      <c r="H81" s="6" t="s">
        <v>352</v>
      </c>
      <c r="I81" s="121" t="s">
        <v>348</v>
      </c>
      <c r="J81" s="121"/>
      <c r="K81" s="121"/>
      <c r="L81" s="121"/>
      <c r="M81" s="121"/>
      <c r="N81" s="121">
        <v>2</v>
      </c>
      <c r="O81" s="121"/>
      <c r="P81" s="121"/>
      <c r="Q81" s="121"/>
      <c r="R81" s="121"/>
      <c r="S81" s="121"/>
      <c r="T81" s="121"/>
      <c r="U81" s="293"/>
      <c r="V81" s="121" t="s">
        <v>341</v>
      </c>
    </row>
    <row r="82" spans="1:22" s="3" customFormat="1" ht="15.95" customHeight="1">
      <c r="A82" s="330"/>
      <c r="B82" s="297"/>
      <c r="C82" s="293"/>
      <c r="D82" s="301"/>
      <c r="E82" s="293"/>
      <c r="F82" s="309"/>
      <c r="G82" s="309"/>
      <c r="H82" s="6" t="s">
        <v>353</v>
      </c>
      <c r="I82" s="121" t="s">
        <v>354</v>
      </c>
      <c r="J82" s="121"/>
      <c r="K82" s="121"/>
      <c r="L82" s="121"/>
      <c r="M82" s="121"/>
      <c r="N82" s="121">
        <v>2</v>
      </c>
      <c r="O82" s="121"/>
      <c r="P82" s="121"/>
      <c r="Q82" s="121"/>
      <c r="R82" s="121"/>
      <c r="S82" s="121"/>
      <c r="T82" s="121"/>
      <c r="U82" s="293"/>
      <c r="V82" s="121" t="s">
        <v>341</v>
      </c>
    </row>
    <row r="83" spans="1:22" s="3" customFormat="1" ht="15.95" customHeight="1">
      <c r="A83" s="330"/>
      <c r="B83" s="297"/>
      <c r="C83" s="293" t="s">
        <v>202</v>
      </c>
      <c r="D83" s="301">
        <v>4.5</v>
      </c>
      <c r="E83" s="293">
        <v>5</v>
      </c>
      <c r="F83" s="309">
        <v>10</v>
      </c>
      <c r="G83" s="309">
        <v>8</v>
      </c>
      <c r="H83" s="7" t="s">
        <v>203</v>
      </c>
      <c r="I83" s="121" t="s">
        <v>168</v>
      </c>
      <c r="J83" s="121"/>
      <c r="K83" s="121"/>
      <c r="L83" s="121"/>
      <c r="M83" s="121"/>
      <c r="N83" s="121"/>
      <c r="O83" s="121"/>
      <c r="P83" s="121">
        <v>2</v>
      </c>
      <c r="Q83" s="121"/>
      <c r="R83" s="121"/>
      <c r="S83" s="121"/>
      <c r="T83" s="121"/>
      <c r="U83" s="293" t="s">
        <v>189</v>
      </c>
      <c r="V83" s="121" t="s">
        <v>190</v>
      </c>
    </row>
    <row r="84" spans="1:22" s="3" customFormat="1" ht="24" customHeight="1">
      <c r="A84" s="330"/>
      <c r="B84" s="297"/>
      <c r="C84" s="293"/>
      <c r="D84" s="301"/>
      <c r="E84" s="293"/>
      <c r="F84" s="309"/>
      <c r="G84" s="309"/>
      <c r="H84" s="7" t="s">
        <v>204</v>
      </c>
      <c r="I84" s="121" t="s">
        <v>168</v>
      </c>
      <c r="J84" s="121"/>
      <c r="K84" s="121"/>
      <c r="L84" s="121"/>
      <c r="M84" s="121"/>
      <c r="N84" s="121"/>
      <c r="O84" s="121"/>
      <c r="P84" s="121">
        <v>2</v>
      </c>
      <c r="Q84" s="121"/>
      <c r="R84" s="121"/>
      <c r="S84" s="121"/>
      <c r="T84" s="121"/>
      <c r="U84" s="293"/>
      <c r="V84" s="121" t="s">
        <v>190</v>
      </c>
    </row>
    <row r="85" spans="1:22" s="3" customFormat="1" ht="15.95" customHeight="1">
      <c r="A85" s="330"/>
      <c r="B85" s="297"/>
      <c r="C85" s="293"/>
      <c r="D85" s="301"/>
      <c r="E85" s="293"/>
      <c r="F85" s="309"/>
      <c r="G85" s="309"/>
      <c r="H85" s="7" t="s">
        <v>205</v>
      </c>
      <c r="I85" s="121" t="s">
        <v>168</v>
      </c>
      <c r="J85" s="121"/>
      <c r="K85" s="121"/>
      <c r="L85" s="121"/>
      <c r="M85" s="121"/>
      <c r="N85" s="121"/>
      <c r="O85" s="121"/>
      <c r="P85" s="121">
        <v>2</v>
      </c>
      <c r="Q85" s="121"/>
      <c r="R85" s="121"/>
      <c r="S85" s="121"/>
      <c r="T85" s="121"/>
      <c r="U85" s="293"/>
      <c r="V85" s="121" t="s">
        <v>190</v>
      </c>
    </row>
    <row r="86" spans="1:22" s="3" customFormat="1" ht="15.95" customHeight="1">
      <c r="A86" s="330"/>
      <c r="B86" s="297"/>
      <c r="C86" s="293"/>
      <c r="D86" s="301"/>
      <c r="E86" s="293"/>
      <c r="F86" s="309"/>
      <c r="G86" s="309"/>
      <c r="H86" s="7" t="s">
        <v>206</v>
      </c>
      <c r="I86" s="121" t="s">
        <v>169</v>
      </c>
      <c r="J86" s="121"/>
      <c r="K86" s="121"/>
      <c r="L86" s="121"/>
      <c r="M86" s="121"/>
      <c r="N86" s="121"/>
      <c r="O86" s="121"/>
      <c r="P86" s="121">
        <v>2</v>
      </c>
      <c r="Q86" s="121"/>
      <c r="R86" s="121"/>
      <c r="S86" s="121"/>
      <c r="T86" s="121"/>
      <c r="U86" s="293"/>
      <c r="V86" s="121" t="s">
        <v>190</v>
      </c>
    </row>
    <row r="87" spans="1:22" s="3" customFormat="1" ht="24" customHeight="1">
      <c r="A87" s="330"/>
      <c r="B87" s="297"/>
      <c r="C87" s="293"/>
      <c r="D87" s="301"/>
      <c r="E87" s="293"/>
      <c r="F87" s="309"/>
      <c r="G87" s="309"/>
      <c r="H87" s="7" t="s">
        <v>207</v>
      </c>
      <c r="I87" s="121" t="s">
        <v>170</v>
      </c>
      <c r="J87" s="121"/>
      <c r="K87" s="121"/>
      <c r="L87" s="121"/>
      <c r="M87" s="121"/>
      <c r="N87" s="121"/>
      <c r="O87" s="121"/>
      <c r="P87" s="121">
        <v>2</v>
      </c>
      <c r="Q87" s="121"/>
      <c r="R87" s="121"/>
      <c r="S87" s="121"/>
      <c r="T87" s="121"/>
      <c r="U87" s="293"/>
      <c r="V87" s="121" t="s">
        <v>199</v>
      </c>
    </row>
    <row r="88" spans="1:22" s="3" customFormat="1" ht="15.95" customHeight="1">
      <c r="A88" s="330"/>
      <c r="B88" s="332"/>
      <c r="C88" s="125" t="s">
        <v>212</v>
      </c>
      <c r="D88" s="124">
        <f>SUM(D57:D87)</f>
        <v>17</v>
      </c>
      <c r="E88" s="125">
        <f>SUM(E57:E87)</f>
        <v>31</v>
      </c>
      <c r="F88" s="125">
        <f>SUM(F57:F87)</f>
        <v>57</v>
      </c>
      <c r="G88" s="87">
        <f>SUM(G57:G87)</f>
        <v>44</v>
      </c>
      <c r="H88" s="125"/>
      <c r="I88" s="125"/>
      <c r="J88" s="125">
        <f>SUM(J57:J87)</f>
        <v>0</v>
      </c>
      <c r="K88" s="125">
        <f>SUM(K57:K87)</f>
        <v>0</v>
      </c>
      <c r="L88" s="125"/>
      <c r="M88" s="125">
        <f>SUM(M57:M87)</f>
        <v>16</v>
      </c>
      <c r="N88" s="125">
        <f>SUM(N57:N87)</f>
        <v>31</v>
      </c>
      <c r="O88" s="125"/>
      <c r="P88" s="125">
        <f>SUM(P57:P87)</f>
        <v>10</v>
      </c>
      <c r="Q88" s="125">
        <f>SUM(Q57:Q87)</f>
        <v>0</v>
      </c>
      <c r="R88" s="125"/>
      <c r="S88" s="125">
        <f>SUM(S57:S87)</f>
        <v>0</v>
      </c>
      <c r="T88" s="125">
        <f>SUM(T57:T87)</f>
        <v>0</v>
      </c>
      <c r="U88" s="125"/>
      <c r="V88" s="125"/>
    </row>
    <row r="89" spans="1:22" s="3" customFormat="1" ht="15.95" customHeight="1">
      <c r="A89" s="330"/>
      <c r="B89" s="327" t="s">
        <v>213</v>
      </c>
      <c r="C89" s="293" t="s">
        <v>214</v>
      </c>
      <c r="D89" s="301">
        <v>2.5</v>
      </c>
      <c r="E89" s="315">
        <v>6</v>
      </c>
      <c r="F89" s="315">
        <v>12</v>
      </c>
      <c r="G89" s="315">
        <v>8</v>
      </c>
      <c r="H89" s="2" t="s">
        <v>215</v>
      </c>
      <c r="I89" s="121" t="s">
        <v>168</v>
      </c>
      <c r="J89" s="121"/>
      <c r="K89" s="121"/>
      <c r="L89" s="121"/>
      <c r="M89" s="121"/>
      <c r="N89" s="125"/>
      <c r="O89" s="125"/>
      <c r="P89" s="121"/>
      <c r="Q89" s="121">
        <v>2</v>
      </c>
      <c r="R89" s="121"/>
      <c r="S89" s="121"/>
      <c r="T89" s="121"/>
      <c r="U89" s="293" t="s">
        <v>210</v>
      </c>
      <c r="V89" s="121" t="s">
        <v>209</v>
      </c>
    </row>
    <row r="90" spans="1:22" s="3" customFormat="1" ht="15.95" customHeight="1">
      <c r="A90" s="330"/>
      <c r="B90" s="296"/>
      <c r="C90" s="293"/>
      <c r="D90" s="301"/>
      <c r="E90" s="315"/>
      <c r="F90" s="315"/>
      <c r="G90" s="318"/>
      <c r="H90" s="2" t="s">
        <v>216</v>
      </c>
      <c r="I90" s="121" t="s">
        <v>168</v>
      </c>
      <c r="J90" s="121"/>
      <c r="K90" s="121"/>
      <c r="L90" s="121"/>
      <c r="M90" s="121"/>
      <c r="N90" s="125"/>
      <c r="O90" s="125"/>
      <c r="P90" s="121"/>
      <c r="Q90" s="121">
        <v>2</v>
      </c>
      <c r="R90" s="121"/>
      <c r="S90" s="121"/>
      <c r="T90" s="121"/>
      <c r="U90" s="293"/>
      <c r="V90" s="121" t="s">
        <v>209</v>
      </c>
    </row>
    <row r="91" spans="1:22" s="3" customFormat="1" ht="15.95" customHeight="1">
      <c r="A91" s="330"/>
      <c r="B91" s="296"/>
      <c r="C91" s="293"/>
      <c r="D91" s="301"/>
      <c r="E91" s="315"/>
      <c r="F91" s="315"/>
      <c r="G91" s="318"/>
      <c r="H91" s="2" t="s">
        <v>217</v>
      </c>
      <c r="I91" s="121" t="s">
        <v>168</v>
      </c>
      <c r="J91" s="121"/>
      <c r="K91" s="121"/>
      <c r="L91" s="121"/>
      <c r="M91" s="121"/>
      <c r="N91" s="125"/>
      <c r="O91" s="125"/>
      <c r="P91" s="121"/>
      <c r="Q91" s="121">
        <v>2</v>
      </c>
      <c r="R91" s="121"/>
      <c r="S91" s="121"/>
      <c r="T91" s="121"/>
      <c r="U91" s="293"/>
      <c r="V91" s="121" t="s">
        <v>209</v>
      </c>
    </row>
    <row r="92" spans="1:22" s="3" customFormat="1" ht="24" customHeight="1">
      <c r="A92" s="330"/>
      <c r="B92" s="296"/>
      <c r="C92" s="293"/>
      <c r="D92" s="301"/>
      <c r="E92" s="315"/>
      <c r="F92" s="315"/>
      <c r="G92" s="318"/>
      <c r="H92" s="2" t="s">
        <v>218</v>
      </c>
      <c r="I92" s="121" t="s">
        <v>170</v>
      </c>
      <c r="J92" s="121"/>
      <c r="K92" s="121"/>
      <c r="L92" s="121"/>
      <c r="M92" s="121"/>
      <c r="N92" s="125"/>
      <c r="O92" s="125"/>
      <c r="P92" s="121"/>
      <c r="Q92" s="121">
        <v>2</v>
      </c>
      <c r="R92" s="121"/>
      <c r="S92" s="121"/>
      <c r="T92" s="121"/>
      <c r="U92" s="293"/>
      <c r="V92" s="121" t="s">
        <v>209</v>
      </c>
    </row>
    <row r="93" spans="1:22" s="3" customFormat="1" ht="15.95" customHeight="1">
      <c r="A93" s="330"/>
      <c r="B93" s="296"/>
      <c r="C93" s="293"/>
      <c r="D93" s="301"/>
      <c r="E93" s="315"/>
      <c r="F93" s="315"/>
      <c r="G93" s="318"/>
      <c r="H93" s="6" t="s">
        <v>219</v>
      </c>
      <c r="I93" s="121" t="s">
        <v>220</v>
      </c>
      <c r="J93" s="121"/>
      <c r="K93" s="121"/>
      <c r="L93" s="121"/>
      <c r="M93" s="121"/>
      <c r="N93" s="125"/>
      <c r="O93" s="125"/>
      <c r="P93" s="121"/>
      <c r="Q93" s="121">
        <v>2</v>
      </c>
      <c r="R93" s="121"/>
      <c r="S93" s="121"/>
      <c r="T93" s="121"/>
      <c r="U93" s="293"/>
      <c r="V93" s="121" t="s">
        <v>211</v>
      </c>
    </row>
    <row r="94" spans="1:22" s="3" customFormat="1" ht="24" customHeight="1">
      <c r="A94" s="330"/>
      <c r="B94" s="296"/>
      <c r="C94" s="293"/>
      <c r="D94" s="301"/>
      <c r="E94" s="315"/>
      <c r="F94" s="315"/>
      <c r="G94" s="318"/>
      <c r="H94" s="6" t="s">
        <v>221</v>
      </c>
      <c r="I94" s="121" t="s">
        <v>220</v>
      </c>
      <c r="J94" s="121"/>
      <c r="K94" s="121"/>
      <c r="L94" s="121"/>
      <c r="M94" s="121"/>
      <c r="N94" s="125"/>
      <c r="O94" s="125"/>
      <c r="P94" s="121"/>
      <c r="Q94" s="121">
        <v>2</v>
      </c>
      <c r="R94" s="121"/>
      <c r="S94" s="121"/>
      <c r="T94" s="121"/>
      <c r="U94" s="293"/>
      <c r="V94" s="121" t="s">
        <v>211</v>
      </c>
    </row>
    <row r="95" spans="1:22" s="3" customFormat="1" ht="15.95" customHeight="1">
      <c r="A95" s="330"/>
      <c r="B95" s="296"/>
      <c r="C95" s="293" t="s">
        <v>222</v>
      </c>
      <c r="D95" s="301">
        <v>2.5</v>
      </c>
      <c r="E95" s="293">
        <v>10</v>
      </c>
      <c r="F95" s="309">
        <v>12</v>
      </c>
      <c r="G95" s="309">
        <v>8</v>
      </c>
      <c r="H95" s="6" t="s">
        <v>223</v>
      </c>
      <c r="I95" s="121" t="s">
        <v>168</v>
      </c>
      <c r="J95" s="121"/>
      <c r="K95" s="121"/>
      <c r="L95" s="121"/>
      <c r="M95" s="121"/>
      <c r="N95" s="121">
        <v>1</v>
      </c>
      <c r="O95" s="121"/>
      <c r="P95" s="121"/>
      <c r="Q95" s="121"/>
      <c r="R95" s="121"/>
      <c r="S95" s="121"/>
      <c r="T95" s="121"/>
      <c r="U95" s="293" t="s">
        <v>210</v>
      </c>
      <c r="V95" s="121" t="s">
        <v>209</v>
      </c>
    </row>
    <row r="96" spans="1:22" s="3" customFormat="1" ht="15.95" customHeight="1">
      <c r="A96" s="330"/>
      <c r="B96" s="296"/>
      <c r="C96" s="293"/>
      <c r="D96" s="301"/>
      <c r="E96" s="293"/>
      <c r="F96" s="309"/>
      <c r="G96" s="309"/>
      <c r="H96" s="6" t="s">
        <v>224</v>
      </c>
      <c r="I96" s="121" t="s">
        <v>168</v>
      </c>
      <c r="J96" s="121"/>
      <c r="K96" s="121"/>
      <c r="L96" s="121"/>
      <c r="M96" s="121"/>
      <c r="N96" s="121">
        <v>1</v>
      </c>
      <c r="O96" s="121"/>
      <c r="P96" s="121"/>
      <c r="Q96" s="121"/>
      <c r="R96" s="121"/>
      <c r="S96" s="121"/>
      <c r="T96" s="121"/>
      <c r="U96" s="293"/>
      <c r="V96" s="121" t="s">
        <v>209</v>
      </c>
    </row>
    <row r="97" spans="1:22" s="3" customFormat="1" ht="15.95" customHeight="1">
      <c r="A97" s="330"/>
      <c r="B97" s="296"/>
      <c r="C97" s="293"/>
      <c r="D97" s="301"/>
      <c r="E97" s="293"/>
      <c r="F97" s="309"/>
      <c r="G97" s="309"/>
      <c r="H97" s="4" t="s">
        <v>225</v>
      </c>
      <c r="I97" s="121" t="s">
        <v>168</v>
      </c>
      <c r="J97" s="121"/>
      <c r="K97" s="121"/>
      <c r="L97" s="121"/>
      <c r="M97" s="121"/>
      <c r="N97" s="121">
        <v>2</v>
      </c>
      <c r="O97" s="121"/>
      <c r="P97" s="121"/>
      <c r="Q97" s="121"/>
      <c r="R97" s="121"/>
      <c r="S97" s="121"/>
      <c r="T97" s="121"/>
      <c r="U97" s="293"/>
      <c r="V97" s="121" t="s">
        <v>209</v>
      </c>
    </row>
    <row r="98" spans="1:22" s="3" customFormat="1" ht="15.95" customHeight="1">
      <c r="A98" s="330"/>
      <c r="B98" s="296"/>
      <c r="C98" s="293"/>
      <c r="D98" s="301"/>
      <c r="E98" s="293"/>
      <c r="F98" s="309"/>
      <c r="G98" s="309"/>
      <c r="H98" s="6" t="s">
        <v>226</v>
      </c>
      <c r="I98" s="121" t="s">
        <v>168</v>
      </c>
      <c r="J98" s="121"/>
      <c r="K98" s="121"/>
      <c r="L98" s="121"/>
      <c r="M98" s="121"/>
      <c r="N98" s="121">
        <v>1</v>
      </c>
      <c r="O98" s="121"/>
      <c r="P98" s="121"/>
      <c r="Q98" s="121"/>
      <c r="R98" s="121"/>
      <c r="S98" s="121"/>
      <c r="T98" s="121"/>
      <c r="U98" s="293"/>
      <c r="V98" s="121" t="s">
        <v>209</v>
      </c>
    </row>
    <row r="99" spans="1:22" s="3" customFormat="1" ht="15.95" customHeight="1">
      <c r="A99" s="330"/>
      <c r="B99" s="296"/>
      <c r="C99" s="293"/>
      <c r="D99" s="301"/>
      <c r="E99" s="293"/>
      <c r="F99" s="309"/>
      <c r="G99" s="309"/>
      <c r="H99" s="4" t="s">
        <v>227</v>
      </c>
      <c r="I99" s="121" t="s">
        <v>168</v>
      </c>
      <c r="J99" s="121"/>
      <c r="K99" s="121"/>
      <c r="L99" s="121"/>
      <c r="M99" s="121"/>
      <c r="N99" s="121">
        <v>1</v>
      </c>
      <c r="O99" s="121"/>
      <c r="P99" s="121"/>
      <c r="Q99" s="121"/>
      <c r="R99" s="121"/>
      <c r="S99" s="121"/>
      <c r="T99" s="121"/>
      <c r="U99" s="293"/>
      <c r="V99" s="121" t="s">
        <v>209</v>
      </c>
    </row>
    <row r="100" spans="1:22" s="3" customFormat="1" ht="15.95" customHeight="1">
      <c r="A100" s="330"/>
      <c r="B100" s="296"/>
      <c r="C100" s="293"/>
      <c r="D100" s="301"/>
      <c r="E100" s="293"/>
      <c r="F100" s="309"/>
      <c r="G100" s="309"/>
      <c r="H100" s="6" t="s">
        <v>228</v>
      </c>
      <c r="I100" s="121" t="s">
        <v>229</v>
      </c>
      <c r="J100" s="121"/>
      <c r="K100" s="121"/>
      <c r="L100" s="121"/>
      <c r="M100" s="121"/>
      <c r="N100" s="121">
        <v>1</v>
      </c>
      <c r="O100" s="121"/>
      <c r="P100" s="121"/>
      <c r="Q100" s="121"/>
      <c r="R100" s="121"/>
      <c r="S100" s="121"/>
      <c r="T100" s="121"/>
      <c r="U100" s="293"/>
      <c r="V100" s="121" t="s">
        <v>211</v>
      </c>
    </row>
    <row r="101" spans="1:22" s="3" customFormat="1" ht="15.95" customHeight="1">
      <c r="A101" s="330"/>
      <c r="B101" s="296"/>
      <c r="C101" s="293"/>
      <c r="D101" s="301"/>
      <c r="E101" s="293"/>
      <c r="F101" s="309"/>
      <c r="G101" s="309"/>
      <c r="H101" s="4" t="s">
        <v>230</v>
      </c>
      <c r="I101" s="121" t="s">
        <v>220</v>
      </c>
      <c r="J101" s="121"/>
      <c r="K101" s="121"/>
      <c r="L101" s="121"/>
      <c r="M101" s="121"/>
      <c r="N101" s="121">
        <v>1</v>
      </c>
      <c r="O101" s="121"/>
      <c r="P101" s="121"/>
      <c r="Q101" s="121"/>
      <c r="R101" s="121"/>
      <c r="S101" s="121"/>
      <c r="T101" s="121"/>
      <c r="U101" s="293"/>
      <c r="V101" s="121" t="s">
        <v>209</v>
      </c>
    </row>
    <row r="102" spans="1:22" s="3" customFormat="1" ht="15.95" customHeight="1">
      <c r="A102" s="330"/>
      <c r="B102" s="296"/>
      <c r="C102" s="293"/>
      <c r="D102" s="301"/>
      <c r="E102" s="293"/>
      <c r="F102" s="309"/>
      <c r="G102" s="309"/>
      <c r="H102" s="4" t="s">
        <v>231</v>
      </c>
      <c r="I102" s="121" t="s">
        <v>220</v>
      </c>
      <c r="J102" s="121"/>
      <c r="K102" s="121"/>
      <c r="L102" s="121"/>
      <c r="M102" s="121"/>
      <c r="N102" s="121">
        <v>1</v>
      </c>
      <c r="O102" s="121"/>
      <c r="P102" s="121"/>
      <c r="Q102" s="121"/>
      <c r="R102" s="121"/>
      <c r="S102" s="121"/>
      <c r="T102" s="121"/>
      <c r="U102" s="293"/>
      <c r="V102" s="121" t="s">
        <v>209</v>
      </c>
    </row>
    <row r="103" spans="1:22" s="3" customFormat="1" ht="15.95" customHeight="1">
      <c r="A103" s="330"/>
      <c r="B103" s="296"/>
      <c r="C103" s="293"/>
      <c r="D103" s="301"/>
      <c r="E103" s="293"/>
      <c r="F103" s="309"/>
      <c r="G103" s="309"/>
      <c r="H103" s="6" t="s">
        <v>232</v>
      </c>
      <c r="I103" s="121" t="s">
        <v>200</v>
      </c>
      <c r="J103" s="121"/>
      <c r="K103" s="121"/>
      <c r="L103" s="121"/>
      <c r="M103" s="121"/>
      <c r="N103" s="121">
        <v>1</v>
      </c>
      <c r="O103" s="121"/>
      <c r="P103" s="121"/>
      <c r="Q103" s="121"/>
      <c r="R103" s="121"/>
      <c r="S103" s="121"/>
      <c r="T103" s="121"/>
      <c r="U103" s="293"/>
      <c r="V103" s="121" t="s">
        <v>199</v>
      </c>
    </row>
    <row r="104" spans="1:22" s="3" customFormat="1" ht="15.95" customHeight="1">
      <c r="A104" s="330"/>
      <c r="B104" s="296"/>
      <c r="C104" s="293"/>
      <c r="D104" s="301"/>
      <c r="E104" s="293"/>
      <c r="F104" s="309"/>
      <c r="G104" s="309"/>
      <c r="H104" s="6" t="s">
        <v>233</v>
      </c>
      <c r="I104" s="121" t="s">
        <v>201</v>
      </c>
      <c r="J104" s="121"/>
      <c r="K104" s="121"/>
      <c r="L104" s="121"/>
      <c r="M104" s="121"/>
      <c r="N104" s="121">
        <v>2</v>
      </c>
      <c r="O104" s="121"/>
      <c r="P104" s="121"/>
      <c r="Q104" s="121"/>
      <c r="R104" s="121"/>
      <c r="S104" s="121"/>
      <c r="T104" s="121"/>
      <c r="U104" s="293"/>
      <c r="V104" s="121" t="s">
        <v>199</v>
      </c>
    </row>
    <row r="105" spans="1:22" s="3" customFormat="1" ht="15.95" customHeight="1">
      <c r="A105" s="330"/>
      <c r="B105" s="296"/>
      <c r="C105" s="293" t="s">
        <v>234</v>
      </c>
      <c r="D105" s="301">
        <v>2.5</v>
      </c>
      <c r="E105" s="293">
        <v>14</v>
      </c>
      <c r="F105" s="293">
        <v>10</v>
      </c>
      <c r="G105" s="293">
        <v>8</v>
      </c>
      <c r="H105" s="4" t="s">
        <v>235</v>
      </c>
      <c r="I105" s="121" t="s">
        <v>168</v>
      </c>
      <c r="J105" s="121"/>
      <c r="K105" s="121"/>
      <c r="L105" s="121"/>
      <c r="M105" s="121"/>
      <c r="N105" s="121"/>
      <c r="O105" s="121"/>
      <c r="P105" s="121">
        <v>1</v>
      </c>
      <c r="Q105" s="121"/>
      <c r="R105" s="121"/>
      <c r="S105" s="121"/>
      <c r="T105" s="121"/>
      <c r="U105" s="293" t="s">
        <v>189</v>
      </c>
      <c r="V105" s="121" t="s">
        <v>190</v>
      </c>
    </row>
    <row r="106" spans="1:22" s="3" customFormat="1" ht="15.95" customHeight="1">
      <c r="A106" s="330"/>
      <c r="B106" s="296"/>
      <c r="C106" s="293"/>
      <c r="D106" s="301"/>
      <c r="E106" s="293"/>
      <c r="F106" s="293"/>
      <c r="G106" s="293"/>
      <c r="H106" s="4" t="s">
        <v>236</v>
      </c>
      <c r="I106" s="121" t="s">
        <v>168</v>
      </c>
      <c r="J106" s="121"/>
      <c r="K106" s="121"/>
      <c r="L106" s="121"/>
      <c r="M106" s="121"/>
      <c r="N106" s="121"/>
      <c r="O106" s="121"/>
      <c r="P106" s="121">
        <v>1</v>
      </c>
      <c r="Q106" s="121"/>
      <c r="R106" s="121"/>
      <c r="S106" s="121"/>
      <c r="T106" s="121"/>
      <c r="U106" s="293"/>
      <c r="V106" s="121" t="s">
        <v>190</v>
      </c>
    </row>
    <row r="107" spans="1:22" s="3" customFormat="1" ht="15.95" customHeight="1">
      <c r="A107" s="330"/>
      <c r="B107" s="296"/>
      <c r="C107" s="293"/>
      <c r="D107" s="301"/>
      <c r="E107" s="293"/>
      <c r="F107" s="293"/>
      <c r="G107" s="293"/>
      <c r="H107" s="6" t="s">
        <v>237</v>
      </c>
      <c r="I107" s="121" t="s">
        <v>198</v>
      </c>
      <c r="J107" s="121"/>
      <c r="K107" s="121"/>
      <c r="L107" s="121"/>
      <c r="M107" s="121"/>
      <c r="N107" s="121"/>
      <c r="O107" s="121"/>
      <c r="P107" s="121">
        <v>2</v>
      </c>
      <c r="Q107" s="121"/>
      <c r="R107" s="121"/>
      <c r="S107" s="121"/>
      <c r="T107" s="121"/>
      <c r="U107" s="293"/>
      <c r="V107" s="121" t="s">
        <v>190</v>
      </c>
    </row>
    <row r="108" spans="1:22" s="3" customFormat="1" ht="15.95" customHeight="1">
      <c r="A108" s="330"/>
      <c r="B108" s="296"/>
      <c r="C108" s="293"/>
      <c r="D108" s="301"/>
      <c r="E108" s="293"/>
      <c r="F108" s="293"/>
      <c r="G108" s="293"/>
      <c r="H108" s="6" t="s">
        <v>238</v>
      </c>
      <c r="I108" s="121" t="s">
        <v>168</v>
      </c>
      <c r="J108" s="121"/>
      <c r="K108" s="121"/>
      <c r="L108" s="121"/>
      <c r="M108" s="121"/>
      <c r="N108" s="121"/>
      <c r="O108" s="121"/>
      <c r="P108" s="121">
        <v>1</v>
      </c>
      <c r="Q108" s="121"/>
      <c r="R108" s="121"/>
      <c r="S108" s="121"/>
      <c r="T108" s="121"/>
      <c r="U108" s="293"/>
      <c r="V108" s="121" t="s">
        <v>199</v>
      </c>
    </row>
    <row r="109" spans="1:22" s="3" customFormat="1" ht="15.95" customHeight="1">
      <c r="A109" s="330"/>
      <c r="B109" s="296"/>
      <c r="C109" s="293"/>
      <c r="D109" s="301"/>
      <c r="E109" s="293"/>
      <c r="F109" s="293"/>
      <c r="G109" s="293"/>
      <c r="H109" s="4" t="s">
        <v>239</v>
      </c>
      <c r="I109" s="121" t="s">
        <v>168</v>
      </c>
      <c r="J109" s="121"/>
      <c r="K109" s="121"/>
      <c r="L109" s="121"/>
      <c r="M109" s="121"/>
      <c r="N109" s="121"/>
      <c r="O109" s="121"/>
      <c r="P109" s="121">
        <v>2</v>
      </c>
      <c r="Q109" s="121"/>
      <c r="R109" s="121"/>
      <c r="S109" s="121"/>
      <c r="T109" s="121"/>
      <c r="U109" s="293"/>
      <c r="V109" s="121" t="s">
        <v>190</v>
      </c>
    </row>
    <row r="110" spans="1:22" s="3" customFormat="1" ht="15.95" customHeight="1">
      <c r="A110" s="330"/>
      <c r="B110" s="296"/>
      <c r="C110" s="293"/>
      <c r="D110" s="301"/>
      <c r="E110" s="293"/>
      <c r="F110" s="293"/>
      <c r="G110" s="293"/>
      <c r="H110" s="4" t="s">
        <v>240</v>
      </c>
      <c r="I110" s="121" t="s">
        <v>168</v>
      </c>
      <c r="J110" s="121"/>
      <c r="K110" s="121"/>
      <c r="L110" s="121"/>
      <c r="M110" s="121"/>
      <c r="N110" s="121"/>
      <c r="O110" s="121"/>
      <c r="P110" s="121">
        <v>1</v>
      </c>
      <c r="Q110" s="121"/>
      <c r="R110" s="121"/>
      <c r="S110" s="121"/>
      <c r="T110" s="121"/>
      <c r="U110" s="293"/>
      <c r="V110" s="121" t="s">
        <v>190</v>
      </c>
    </row>
    <row r="111" spans="1:22" s="3" customFormat="1" ht="15.95" customHeight="1">
      <c r="A111" s="330"/>
      <c r="B111" s="296"/>
      <c r="C111" s="293"/>
      <c r="D111" s="301"/>
      <c r="E111" s="293"/>
      <c r="F111" s="293"/>
      <c r="G111" s="293"/>
      <c r="H111" s="6" t="s">
        <v>241</v>
      </c>
      <c r="I111" s="121" t="s">
        <v>200</v>
      </c>
      <c r="J111" s="121"/>
      <c r="K111" s="121"/>
      <c r="L111" s="121"/>
      <c r="M111" s="121"/>
      <c r="N111" s="121"/>
      <c r="O111" s="121"/>
      <c r="P111" s="121">
        <v>1</v>
      </c>
      <c r="Q111" s="121"/>
      <c r="R111" s="121"/>
      <c r="S111" s="121"/>
      <c r="T111" s="121"/>
      <c r="U111" s="293"/>
      <c r="V111" s="121" t="s">
        <v>190</v>
      </c>
    </row>
    <row r="112" spans="1:22" s="3" customFormat="1" ht="15.95" customHeight="1">
      <c r="A112" s="330"/>
      <c r="B112" s="296"/>
      <c r="C112" s="293"/>
      <c r="D112" s="301"/>
      <c r="E112" s="293"/>
      <c r="F112" s="293"/>
      <c r="G112" s="293"/>
      <c r="H112" s="6" t="s">
        <v>242</v>
      </c>
      <c r="I112" s="121" t="s">
        <v>200</v>
      </c>
      <c r="J112" s="121"/>
      <c r="K112" s="121"/>
      <c r="L112" s="121"/>
      <c r="M112" s="121"/>
      <c r="N112" s="121"/>
      <c r="O112" s="121"/>
      <c r="P112" s="121">
        <v>1</v>
      </c>
      <c r="Q112" s="121"/>
      <c r="R112" s="121"/>
      <c r="S112" s="121"/>
      <c r="T112" s="121"/>
      <c r="U112" s="293"/>
      <c r="V112" s="121" t="s">
        <v>199</v>
      </c>
    </row>
    <row r="113" spans="1:22" s="3" customFormat="1" ht="24" customHeight="1">
      <c r="A113" s="330"/>
      <c r="B113" s="297"/>
      <c r="C113" s="319" t="s">
        <v>243</v>
      </c>
      <c r="D113" s="301">
        <v>3</v>
      </c>
      <c r="E113" s="315">
        <v>5</v>
      </c>
      <c r="F113" s="315">
        <v>10</v>
      </c>
      <c r="G113" s="315">
        <v>8</v>
      </c>
      <c r="H113" s="2" t="s">
        <v>244</v>
      </c>
      <c r="I113" s="121" t="s">
        <v>198</v>
      </c>
      <c r="J113" s="121"/>
      <c r="K113" s="121"/>
      <c r="L113" s="121"/>
      <c r="M113" s="121"/>
      <c r="N113" s="125"/>
      <c r="O113" s="125"/>
      <c r="P113" s="121"/>
      <c r="Q113" s="121">
        <v>2</v>
      </c>
      <c r="R113" s="121"/>
      <c r="S113" s="121"/>
      <c r="T113" s="121"/>
      <c r="U113" s="293" t="s">
        <v>189</v>
      </c>
      <c r="V113" s="121" t="s">
        <v>190</v>
      </c>
    </row>
    <row r="114" spans="1:22" s="3" customFormat="1" ht="24" customHeight="1">
      <c r="A114" s="330"/>
      <c r="B114" s="297"/>
      <c r="C114" s="319"/>
      <c r="D114" s="301"/>
      <c r="E114" s="303"/>
      <c r="F114" s="315"/>
      <c r="G114" s="318"/>
      <c r="H114" s="6" t="s">
        <v>245</v>
      </c>
      <c r="I114" s="121" t="s">
        <v>198</v>
      </c>
      <c r="J114" s="121"/>
      <c r="K114" s="121"/>
      <c r="L114" s="121"/>
      <c r="M114" s="121"/>
      <c r="N114" s="125"/>
      <c r="O114" s="125"/>
      <c r="P114" s="121"/>
      <c r="Q114" s="121">
        <v>2</v>
      </c>
      <c r="R114" s="121"/>
      <c r="S114" s="121"/>
      <c r="T114" s="121"/>
      <c r="U114" s="293"/>
      <c r="V114" s="121" t="s">
        <v>190</v>
      </c>
    </row>
    <row r="115" spans="1:22" s="3" customFormat="1" ht="15.95" customHeight="1">
      <c r="A115" s="330"/>
      <c r="B115" s="297"/>
      <c r="C115" s="319"/>
      <c r="D115" s="301"/>
      <c r="E115" s="303"/>
      <c r="F115" s="315"/>
      <c r="G115" s="318"/>
      <c r="H115" s="6" t="s">
        <v>246</v>
      </c>
      <c r="I115" s="121" t="s">
        <v>200</v>
      </c>
      <c r="J115" s="121"/>
      <c r="K115" s="121"/>
      <c r="L115" s="121"/>
      <c r="M115" s="121"/>
      <c r="N115" s="125"/>
      <c r="O115" s="125"/>
      <c r="P115" s="121"/>
      <c r="Q115" s="121">
        <v>2</v>
      </c>
      <c r="R115" s="121"/>
      <c r="S115" s="121"/>
      <c r="T115" s="121"/>
      <c r="U115" s="293" t="s">
        <v>189</v>
      </c>
      <c r="V115" s="121" t="s">
        <v>190</v>
      </c>
    </row>
    <row r="116" spans="1:22" s="3" customFormat="1" ht="15.95" customHeight="1">
      <c r="A116" s="330"/>
      <c r="B116" s="297"/>
      <c r="C116" s="319"/>
      <c r="D116" s="301"/>
      <c r="E116" s="303"/>
      <c r="F116" s="315"/>
      <c r="G116" s="318"/>
      <c r="H116" s="6" t="s">
        <v>247</v>
      </c>
      <c r="I116" s="121" t="s">
        <v>200</v>
      </c>
      <c r="J116" s="121"/>
      <c r="K116" s="121"/>
      <c r="L116" s="121"/>
      <c r="M116" s="121"/>
      <c r="N116" s="125"/>
      <c r="O116" s="125"/>
      <c r="P116" s="121"/>
      <c r="Q116" s="121">
        <v>2</v>
      </c>
      <c r="R116" s="121"/>
      <c r="S116" s="121"/>
      <c r="T116" s="121"/>
      <c r="U116" s="293"/>
      <c r="V116" s="121" t="s">
        <v>190</v>
      </c>
    </row>
    <row r="117" spans="1:22" s="3" customFormat="1" ht="15.95" customHeight="1">
      <c r="A117" s="330"/>
      <c r="B117" s="297"/>
      <c r="C117" s="319"/>
      <c r="D117" s="301"/>
      <c r="E117" s="303"/>
      <c r="F117" s="315"/>
      <c r="G117" s="318"/>
      <c r="H117" s="2" t="s">
        <v>248</v>
      </c>
      <c r="I117" s="121" t="s">
        <v>198</v>
      </c>
      <c r="J117" s="121"/>
      <c r="K117" s="121"/>
      <c r="L117" s="121"/>
      <c r="M117" s="121"/>
      <c r="N117" s="125"/>
      <c r="O117" s="125"/>
      <c r="P117" s="121"/>
      <c r="Q117" s="121">
        <v>2</v>
      </c>
      <c r="R117" s="121"/>
      <c r="S117" s="121"/>
      <c r="T117" s="121"/>
      <c r="U117" s="293"/>
      <c r="V117" s="121" t="s">
        <v>199</v>
      </c>
    </row>
    <row r="118" spans="1:22" s="3" customFormat="1" ht="15.95" customHeight="1">
      <c r="A118" s="330"/>
      <c r="B118" s="297"/>
      <c r="C118" s="319" t="s">
        <v>249</v>
      </c>
      <c r="D118" s="301">
        <v>3</v>
      </c>
      <c r="E118" s="315">
        <v>4</v>
      </c>
      <c r="F118" s="315">
        <v>8</v>
      </c>
      <c r="G118" s="315">
        <v>8</v>
      </c>
      <c r="H118" s="2" t="s">
        <v>250</v>
      </c>
      <c r="I118" s="121" t="s">
        <v>168</v>
      </c>
      <c r="J118" s="121"/>
      <c r="K118" s="121"/>
      <c r="L118" s="121"/>
      <c r="M118" s="121"/>
      <c r="N118" s="125"/>
      <c r="O118" s="125"/>
      <c r="P118" s="121"/>
      <c r="Q118" s="121">
        <v>2</v>
      </c>
      <c r="R118" s="121"/>
      <c r="S118" s="121"/>
      <c r="T118" s="121"/>
      <c r="U118" s="293" t="s">
        <v>189</v>
      </c>
      <c r="V118" s="121" t="s">
        <v>190</v>
      </c>
    </row>
    <row r="119" spans="1:22" s="3" customFormat="1" ht="15.95" customHeight="1">
      <c r="A119" s="330"/>
      <c r="B119" s="297"/>
      <c r="C119" s="319"/>
      <c r="D119" s="301"/>
      <c r="E119" s="303"/>
      <c r="F119" s="315"/>
      <c r="G119" s="318"/>
      <c r="H119" s="2" t="s">
        <v>251</v>
      </c>
      <c r="I119" s="121" t="s">
        <v>201</v>
      </c>
      <c r="J119" s="121"/>
      <c r="K119" s="121"/>
      <c r="L119" s="121"/>
      <c r="M119" s="121"/>
      <c r="N119" s="125"/>
      <c r="O119" s="125"/>
      <c r="P119" s="121"/>
      <c r="Q119" s="121">
        <v>2</v>
      </c>
      <c r="R119" s="121"/>
      <c r="S119" s="121"/>
      <c r="T119" s="121"/>
      <c r="U119" s="293"/>
      <c r="V119" s="121" t="s">
        <v>190</v>
      </c>
    </row>
    <row r="120" spans="1:22" s="3" customFormat="1" ht="15.95" customHeight="1">
      <c r="A120" s="330"/>
      <c r="B120" s="297"/>
      <c r="C120" s="319"/>
      <c r="D120" s="301"/>
      <c r="E120" s="303"/>
      <c r="F120" s="315"/>
      <c r="G120" s="318"/>
      <c r="H120" s="2" t="s">
        <v>252</v>
      </c>
      <c r="I120" s="121" t="s">
        <v>201</v>
      </c>
      <c r="J120" s="121"/>
      <c r="K120" s="121"/>
      <c r="L120" s="121"/>
      <c r="M120" s="121"/>
      <c r="N120" s="125"/>
      <c r="O120" s="125"/>
      <c r="P120" s="121"/>
      <c r="Q120" s="121">
        <v>2</v>
      </c>
      <c r="R120" s="121"/>
      <c r="S120" s="121"/>
      <c r="T120" s="121"/>
      <c r="U120" s="293"/>
      <c r="V120" s="121" t="s">
        <v>190</v>
      </c>
    </row>
    <row r="121" spans="1:22" s="3" customFormat="1" ht="24" customHeight="1">
      <c r="A121" s="330"/>
      <c r="B121" s="297"/>
      <c r="C121" s="319"/>
      <c r="D121" s="301"/>
      <c r="E121" s="303"/>
      <c r="F121" s="315"/>
      <c r="G121" s="318"/>
      <c r="H121" s="95" t="s">
        <v>477</v>
      </c>
      <c r="I121" s="121" t="s">
        <v>201</v>
      </c>
      <c r="J121" s="121"/>
      <c r="K121" s="121"/>
      <c r="L121" s="121"/>
      <c r="M121" s="121"/>
      <c r="N121" s="125"/>
      <c r="O121" s="125"/>
      <c r="P121" s="121"/>
      <c r="Q121" s="121">
        <v>2</v>
      </c>
      <c r="R121" s="121"/>
      <c r="S121" s="121"/>
      <c r="T121" s="121"/>
      <c r="U121" s="293"/>
      <c r="V121" s="121" t="s">
        <v>190</v>
      </c>
    </row>
    <row r="122" spans="1:22" s="3" customFormat="1" ht="24" customHeight="1">
      <c r="A122" s="330"/>
      <c r="B122" s="297"/>
      <c r="C122" s="335" t="s">
        <v>473</v>
      </c>
      <c r="D122" s="321">
        <v>3</v>
      </c>
      <c r="E122" s="315">
        <v>3</v>
      </c>
      <c r="F122" s="324">
        <v>8</v>
      </c>
      <c r="G122" s="315">
        <v>8</v>
      </c>
      <c r="H122" s="96" t="s">
        <v>474</v>
      </c>
      <c r="I122" s="97" t="s">
        <v>478</v>
      </c>
      <c r="J122" s="121"/>
      <c r="K122" s="121"/>
      <c r="L122" s="121"/>
      <c r="M122" s="121"/>
      <c r="N122" s="125"/>
      <c r="O122" s="125"/>
      <c r="P122" s="121">
        <v>2</v>
      </c>
      <c r="Q122" s="121"/>
      <c r="R122" s="121"/>
      <c r="S122" s="121"/>
      <c r="T122" s="121"/>
      <c r="U122" s="316" t="s">
        <v>334</v>
      </c>
      <c r="V122" s="97" t="s">
        <v>479</v>
      </c>
    </row>
    <row r="123" spans="1:22" s="3" customFormat="1" ht="24" customHeight="1">
      <c r="A123" s="330"/>
      <c r="B123" s="297"/>
      <c r="C123" s="336"/>
      <c r="D123" s="322"/>
      <c r="E123" s="303"/>
      <c r="F123" s="340"/>
      <c r="G123" s="318"/>
      <c r="H123" s="96" t="s">
        <v>475</v>
      </c>
      <c r="I123" s="97" t="s">
        <v>478</v>
      </c>
      <c r="J123" s="121"/>
      <c r="K123" s="121"/>
      <c r="L123" s="121"/>
      <c r="M123" s="121"/>
      <c r="N123" s="125"/>
      <c r="O123" s="125"/>
      <c r="P123" s="121">
        <v>2</v>
      </c>
      <c r="Q123" s="121"/>
      <c r="R123" s="121"/>
      <c r="S123" s="121"/>
      <c r="T123" s="121"/>
      <c r="U123" s="296"/>
      <c r="V123" s="97" t="s">
        <v>479</v>
      </c>
    </row>
    <row r="124" spans="1:22" s="3" customFormat="1" ht="24" customHeight="1">
      <c r="A124" s="330"/>
      <c r="B124" s="297"/>
      <c r="C124" s="337"/>
      <c r="D124" s="323"/>
      <c r="E124" s="303"/>
      <c r="F124" s="341"/>
      <c r="G124" s="318"/>
      <c r="H124" s="96" t="s">
        <v>476</v>
      </c>
      <c r="I124" s="97" t="s">
        <v>478</v>
      </c>
      <c r="J124" s="121"/>
      <c r="K124" s="121"/>
      <c r="L124" s="121"/>
      <c r="M124" s="121"/>
      <c r="N124" s="125"/>
      <c r="O124" s="125"/>
      <c r="P124" s="121">
        <v>4</v>
      </c>
      <c r="Q124" s="121"/>
      <c r="R124" s="121"/>
      <c r="S124" s="121"/>
      <c r="T124" s="121"/>
      <c r="U124" s="317"/>
      <c r="V124" s="97" t="s">
        <v>479</v>
      </c>
    </row>
    <row r="125" spans="1:22" s="3" customFormat="1" ht="24" customHeight="1">
      <c r="A125" s="330"/>
      <c r="B125" s="297"/>
      <c r="C125" s="314" t="s">
        <v>357</v>
      </c>
      <c r="D125" s="294">
        <v>2.5</v>
      </c>
      <c r="E125" s="308">
        <v>5</v>
      </c>
      <c r="F125" s="308">
        <v>10</v>
      </c>
      <c r="G125" s="308">
        <v>8</v>
      </c>
      <c r="H125" s="2" t="s">
        <v>253</v>
      </c>
      <c r="I125" s="121" t="s">
        <v>168</v>
      </c>
      <c r="J125" s="121"/>
      <c r="K125" s="121"/>
      <c r="L125" s="121"/>
      <c r="M125" s="121"/>
      <c r="N125" s="121"/>
      <c r="O125" s="121"/>
      <c r="P125" s="121"/>
      <c r="Q125" s="121"/>
      <c r="R125" s="121"/>
      <c r="S125" s="121">
        <v>2</v>
      </c>
      <c r="T125" s="121"/>
      <c r="U125" s="293" t="s">
        <v>208</v>
      </c>
      <c r="V125" s="121" t="s">
        <v>209</v>
      </c>
    </row>
    <row r="126" spans="1:22" s="3" customFormat="1" ht="15.95" customHeight="1">
      <c r="A126" s="330"/>
      <c r="B126" s="297"/>
      <c r="C126" s="308"/>
      <c r="D126" s="294"/>
      <c r="E126" s="308"/>
      <c r="F126" s="308"/>
      <c r="G126" s="318"/>
      <c r="H126" s="2" t="s">
        <v>254</v>
      </c>
      <c r="I126" s="121" t="s">
        <v>168</v>
      </c>
      <c r="J126" s="121"/>
      <c r="K126" s="121"/>
      <c r="L126" s="121"/>
      <c r="M126" s="121"/>
      <c r="N126" s="121"/>
      <c r="O126" s="121"/>
      <c r="P126" s="121"/>
      <c r="Q126" s="121"/>
      <c r="R126" s="121"/>
      <c r="S126" s="121">
        <v>2</v>
      </c>
      <c r="T126" s="121"/>
      <c r="U126" s="293"/>
      <c r="V126" s="121" t="s">
        <v>209</v>
      </c>
    </row>
    <row r="127" spans="1:22" s="3" customFormat="1" ht="15.95" customHeight="1">
      <c r="A127" s="330"/>
      <c r="B127" s="297"/>
      <c r="C127" s="308"/>
      <c r="D127" s="294"/>
      <c r="E127" s="308"/>
      <c r="F127" s="308"/>
      <c r="G127" s="318"/>
      <c r="H127" s="2" t="s">
        <v>255</v>
      </c>
      <c r="I127" s="121" t="s">
        <v>168</v>
      </c>
      <c r="J127" s="121"/>
      <c r="K127" s="121"/>
      <c r="L127" s="121"/>
      <c r="M127" s="121"/>
      <c r="N127" s="121"/>
      <c r="O127" s="121"/>
      <c r="P127" s="121"/>
      <c r="Q127" s="121"/>
      <c r="R127" s="121"/>
      <c r="S127" s="121">
        <v>2</v>
      </c>
      <c r="T127" s="121"/>
      <c r="U127" s="293"/>
      <c r="V127" s="121" t="s">
        <v>209</v>
      </c>
    </row>
    <row r="128" spans="1:22" s="3" customFormat="1" ht="15.95" customHeight="1">
      <c r="A128" s="330"/>
      <c r="B128" s="297"/>
      <c r="C128" s="308"/>
      <c r="D128" s="294"/>
      <c r="E128" s="308"/>
      <c r="F128" s="308"/>
      <c r="G128" s="318"/>
      <c r="H128" s="2" t="s">
        <v>256</v>
      </c>
      <c r="I128" s="121" t="s">
        <v>168</v>
      </c>
      <c r="J128" s="121"/>
      <c r="K128" s="121"/>
      <c r="L128" s="121"/>
      <c r="M128" s="121"/>
      <c r="N128" s="121"/>
      <c r="O128" s="121"/>
      <c r="P128" s="121"/>
      <c r="Q128" s="121"/>
      <c r="R128" s="121"/>
      <c r="S128" s="121">
        <v>2</v>
      </c>
      <c r="T128" s="121"/>
      <c r="U128" s="293"/>
      <c r="V128" s="121" t="s">
        <v>190</v>
      </c>
    </row>
    <row r="129" spans="1:22" s="3" customFormat="1" ht="24" customHeight="1">
      <c r="A129" s="330"/>
      <c r="B129" s="297"/>
      <c r="C129" s="308"/>
      <c r="D129" s="294"/>
      <c r="E129" s="308"/>
      <c r="F129" s="308"/>
      <c r="G129" s="318"/>
      <c r="H129" s="2" t="s">
        <v>257</v>
      </c>
      <c r="I129" s="121" t="s">
        <v>201</v>
      </c>
      <c r="J129" s="121"/>
      <c r="K129" s="121"/>
      <c r="L129" s="121"/>
      <c r="M129" s="121"/>
      <c r="N129" s="121"/>
      <c r="O129" s="121"/>
      <c r="P129" s="121"/>
      <c r="Q129" s="121"/>
      <c r="R129" s="121"/>
      <c r="S129" s="121">
        <v>2</v>
      </c>
      <c r="T129" s="121"/>
      <c r="U129" s="293"/>
      <c r="V129" s="121" t="s">
        <v>199</v>
      </c>
    </row>
    <row r="130" spans="1:22" s="3" customFormat="1" ht="15.95" customHeight="1">
      <c r="A130" s="330"/>
      <c r="B130" s="297"/>
      <c r="C130" s="314" t="s">
        <v>360</v>
      </c>
      <c r="D130" s="294">
        <v>2.5</v>
      </c>
      <c r="E130" s="308">
        <v>3</v>
      </c>
      <c r="F130" s="308">
        <v>8</v>
      </c>
      <c r="G130" s="308">
        <v>8</v>
      </c>
      <c r="H130" s="4" t="s">
        <v>258</v>
      </c>
      <c r="I130" s="121" t="s">
        <v>168</v>
      </c>
      <c r="J130" s="121"/>
      <c r="K130" s="121"/>
      <c r="L130" s="121"/>
      <c r="M130" s="121"/>
      <c r="N130" s="121"/>
      <c r="O130" s="121"/>
      <c r="P130" s="121"/>
      <c r="Q130" s="121">
        <v>2</v>
      </c>
      <c r="R130" s="121"/>
      <c r="S130" s="5"/>
      <c r="T130" s="121"/>
      <c r="U130" s="293" t="s">
        <v>208</v>
      </c>
      <c r="V130" s="121" t="s">
        <v>209</v>
      </c>
    </row>
    <row r="131" spans="1:22" s="3" customFormat="1" ht="15.95" customHeight="1">
      <c r="A131" s="330"/>
      <c r="B131" s="297"/>
      <c r="C131" s="308"/>
      <c r="D131" s="294"/>
      <c r="E131" s="308"/>
      <c r="F131" s="308"/>
      <c r="G131" s="318"/>
      <c r="H131" s="4" t="s">
        <v>259</v>
      </c>
      <c r="I131" s="121" t="s">
        <v>168</v>
      </c>
      <c r="J131" s="121"/>
      <c r="K131" s="121"/>
      <c r="L131" s="121"/>
      <c r="M131" s="121"/>
      <c r="N131" s="121"/>
      <c r="O131" s="121"/>
      <c r="P131" s="121"/>
      <c r="Q131" s="121">
        <v>2</v>
      </c>
      <c r="R131" s="121"/>
      <c r="S131" s="5"/>
      <c r="T131" s="121"/>
      <c r="U131" s="293"/>
      <c r="V131" s="121" t="s">
        <v>209</v>
      </c>
    </row>
    <row r="132" spans="1:22" s="3" customFormat="1" ht="15.95" customHeight="1">
      <c r="A132" s="330"/>
      <c r="B132" s="297"/>
      <c r="C132" s="308"/>
      <c r="D132" s="294"/>
      <c r="E132" s="308"/>
      <c r="F132" s="308"/>
      <c r="G132" s="318"/>
      <c r="H132" s="4" t="s">
        <v>260</v>
      </c>
      <c r="I132" s="121" t="s">
        <v>261</v>
      </c>
      <c r="J132" s="121"/>
      <c r="K132" s="121"/>
      <c r="L132" s="121"/>
      <c r="M132" s="121"/>
      <c r="N132" s="121"/>
      <c r="O132" s="121"/>
      <c r="P132" s="121"/>
      <c r="Q132" s="121">
        <v>4</v>
      </c>
      <c r="R132" s="121"/>
      <c r="S132" s="5"/>
      <c r="T132" s="121"/>
      <c r="U132" s="293"/>
      <c r="V132" s="121" t="s">
        <v>209</v>
      </c>
    </row>
    <row r="133" spans="1:22" s="3" customFormat="1" ht="15.95" customHeight="1">
      <c r="A133" s="330"/>
      <c r="B133" s="297"/>
      <c r="C133" s="334" t="s">
        <v>359</v>
      </c>
      <c r="D133" s="335">
        <v>2.5</v>
      </c>
      <c r="E133" s="327">
        <v>4</v>
      </c>
      <c r="F133" s="310">
        <v>8</v>
      </c>
      <c r="G133" s="310">
        <v>8</v>
      </c>
      <c r="H133" s="88" t="s">
        <v>429</v>
      </c>
      <c r="I133" s="89" t="s">
        <v>430</v>
      </c>
      <c r="J133" s="121"/>
      <c r="K133" s="121"/>
      <c r="L133" s="121"/>
      <c r="M133" s="121"/>
      <c r="N133" s="121"/>
      <c r="O133" s="121"/>
      <c r="P133" s="121">
        <v>2</v>
      </c>
      <c r="Q133" s="121"/>
      <c r="R133" s="121"/>
      <c r="S133" s="5"/>
      <c r="T133" s="121"/>
      <c r="U133" s="121"/>
      <c r="V133" s="121" t="s">
        <v>190</v>
      </c>
    </row>
    <row r="134" spans="1:22" s="3" customFormat="1" ht="15.95" customHeight="1">
      <c r="A134" s="330"/>
      <c r="B134" s="297"/>
      <c r="C134" s="311"/>
      <c r="D134" s="336"/>
      <c r="E134" s="296"/>
      <c r="F134" s="311"/>
      <c r="G134" s="311"/>
      <c r="H134" s="88" t="s">
        <v>441</v>
      </c>
      <c r="I134" s="121" t="s">
        <v>168</v>
      </c>
      <c r="J134" s="121"/>
      <c r="K134" s="121"/>
      <c r="L134" s="121"/>
      <c r="M134" s="121"/>
      <c r="N134" s="121"/>
      <c r="O134" s="121"/>
      <c r="P134" s="121">
        <v>2</v>
      </c>
      <c r="Q134" s="121"/>
      <c r="R134" s="121"/>
      <c r="S134" s="5"/>
      <c r="T134" s="121"/>
      <c r="U134" s="121"/>
      <c r="V134" s="121" t="s">
        <v>190</v>
      </c>
    </row>
    <row r="135" spans="1:22" s="3" customFormat="1" ht="15.95" customHeight="1">
      <c r="A135" s="330"/>
      <c r="B135" s="297"/>
      <c r="C135" s="311"/>
      <c r="D135" s="336"/>
      <c r="E135" s="296"/>
      <c r="F135" s="311"/>
      <c r="G135" s="311"/>
      <c r="H135" s="90" t="s">
        <v>355</v>
      </c>
      <c r="I135" s="89" t="s">
        <v>425</v>
      </c>
      <c r="J135" s="121"/>
      <c r="K135" s="121"/>
      <c r="L135" s="121"/>
      <c r="M135" s="121"/>
      <c r="N135" s="121"/>
      <c r="O135" s="121"/>
      <c r="P135" s="121">
        <v>2</v>
      </c>
      <c r="Q135" s="121"/>
      <c r="R135" s="121"/>
      <c r="S135" s="5"/>
      <c r="T135" s="121"/>
      <c r="U135" s="121"/>
      <c r="V135" s="121" t="s">
        <v>190</v>
      </c>
    </row>
    <row r="136" spans="1:22" s="3" customFormat="1" ht="15.95" customHeight="1">
      <c r="A136" s="330"/>
      <c r="B136" s="297"/>
      <c r="C136" s="333"/>
      <c r="D136" s="337"/>
      <c r="E136" s="317"/>
      <c r="F136" s="333"/>
      <c r="G136" s="333"/>
      <c r="H136" s="90" t="s">
        <v>356</v>
      </c>
      <c r="I136" s="89" t="s">
        <v>440</v>
      </c>
      <c r="J136" s="121"/>
      <c r="K136" s="121"/>
      <c r="L136" s="121"/>
      <c r="M136" s="121"/>
      <c r="N136" s="121"/>
      <c r="O136" s="121"/>
      <c r="P136" s="121">
        <v>2</v>
      </c>
      <c r="Q136" s="121"/>
      <c r="R136" s="121"/>
      <c r="S136" s="5"/>
      <c r="T136" s="121"/>
      <c r="U136" s="121"/>
      <c r="V136" s="121" t="s">
        <v>190</v>
      </c>
    </row>
    <row r="137" spans="1:22" s="3" customFormat="1" ht="15.95" customHeight="1">
      <c r="A137" s="330"/>
      <c r="B137" s="297"/>
      <c r="C137" s="308" t="s">
        <v>262</v>
      </c>
      <c r="D137" s="294">
        <v>2.5</v>
      </c>
      <c r="E137" s="308">
        <v>4</v>
      </c>
      <c r="F137" s="308">
        <v>8</v>
      </c>
      <c r="G137" s="308">
        <v>8</v>
      </c>
      <c r="H137" s="2" t="s">
        <v>263</v>
      </c>
      <c r="I137" s="121" t="s">
        <v>168</v>
      </c>
      <c r="J137" s="121"/>
      <c r="K137" s="121"/>
      <c r="L137" s="121"/>
      <c r="M137" s="5"/>
      <c r="N137" s="125"/>
      <c r="O137" s="125"/>
      <c r="P137" s="121"/>
      <c r="Q137" s="121">
        <v>2</v>
      </c>
      <c r="R137" s="121"/>
      <c r="S137" s="5"/>
      <c r="T137" s="121"/>
      <c r="U137" s="293" t="s">
        <v>208</v>
      </c>
      <c r="V137" s="121" t="s">
        <v>209</v>
      </c>
    </row>
    <row r="138" spans="1:22" s="3" customFormat="1" ht="15.95" customHeight="1">
      <c r="A138" s="330"/>
      <c r="B138" s="297"/>
      <c r="C138" s="308"/>
      <c r="D138" s="294"/>
      <c r="E138" s="308"/>
      <c r="F138" s="308"/>
      <c r="G138" s="318"/>
      <c r="H138" s="2" t="s">
        <v>264</v>
      </c>
      <c r="I138" s="121" t="s">
        <v>168</v>
      </c>
      <c r="J138" s="121"/>
      <c r="K138" s="121"/>
      <c r="L138" s="121"/>
      <c r="M138" s="5"/>
      <c r="N138" s="125"/>
      <c r="O138" s="125"/>
      <c r="P138" s="121"/>
      <c r="Q138" s="121">
        <v>2</v>
      </c>
      <c r="R138" s="121"/>
      <c r="S138" s="5"/>
      <c r="T138" s="121"/>
      <c r="U138" s="293"/>
      <c r="V138" s="121" t="s">
        <v>209</v>
      </c>
    </row>
    <row r="139" spans="1:22" s="3" customFormat="1" ht="15.95" customHeight="1">
      <c r="A139" s="330"/>
      <c r="B139" s="297"/>
      <c r="C139" s="308"/>
      <c r="D139" s="294"/>
      <c r="E139" s="308"/>
      <c r="F139" s="308"/>
      <c r="G139" s="318"/>
      <c r="H139" s="2" t="s">
        <v>265</v>
      </c>
      <c r="I139" s="121" t="s">
        <v>168</v>
      </c>
      <c r="J139" s="121"/>
      <c r="K139" s="121"/>
      <c r="L139" s="121"/>
      <c r="M139" s="5"/>
      <c r="N139" s="125"/>
      <c r="O139" s="125"/>
      <c r="P139" s="121"/>
      <c r="Q139" s="121">
        <v>2</v>
      </c>
      <c r="R139" s="121"/>
      <c r="S139" s="5"/>
      <c r="T139" s="121"/>
      <c r="U139" s="293"/>
      <c r="V139" s="121" t="s">
        <v>209</v>
      </c>
    </row>
    <row r="140" spans="1:22" s="3" customFormat="1" ht="15.95" customHeight="1">
      <c r="A140" s="330"/>
      <c r="B140" s="297"/>
      <c r="C140" s="308"/>
      <c r="D140" s="294"/>
      <c r="E140" s="308"/>
      <c r="F140" s="308"/>
      <c r="G140" s="318"/>
      <c r="H140" s="2" t="s">
        <v>266</v>
      </c>
      <c r="I140" s="121" t="s">
        <v>168</v>
      </c>
      <c r="J140" s="121"/>
      <c r="K140" s="121"/>
      <c r="L140" s="121"/>
      <c r="M140" s="5"/>
      <c r="N140" s="125"/>
      <c r="O140" s="125"/>
      <c r="P140" s="121"/>
      <c r="Q140" s="121">
        <v>2</v>
      </c>
      <c r="R140" s="121"/>
      <c r="S140" s="5"/>
      <c r="T140" s="121"/>
      <c r="U140" s="293"/>
      <c r="V140" s="121" t="s">
        <v>209</v>
      </c>
    </row>
    <row r="141" spans="1:22" s="3" customFormat="1" ht="15.95" customHeight="1">
      <c r="A141" s="330"/>
      <c r="B141" s="297"/>
      <c r="C141" s="310" t="s">
        <v>267</v>
      </c>
      <c r="D141" s="312">
        <v>3</v>
      </c>
      <c r="E141" s="310">
        <v>7</v>
      </c>
      <c r="F141" s="310">
        <v>16</v>
      </c>
      <c r="G141" s="310">
        <v>8</v>
      </c>
      <c r="H141" s="2" t="s">
        <v>268</v>
      </c>
      <c r="I141" s="121" t="s">
        <v>229</v>
      </c>
      <c r="J141" s="2"/>
      <c r="K141" s="2"/>
      <c r="L141" s="2"/>
      <c r="M141" s="2"/>
      <c r="N141" s="2"/>
      <c r="O141" s="2"/>
      <c r="P141" s="2"/>
      <c r="Q141" s="121">
        <v>2</v>
      </c>
      <c r="R141" s="121"/>
      <c r="S141" s="121"/>
      <c r="T141" s="121"/>
      <c r="U141" s="293" t="s">
        <v>269</v>
      </c>
      <c r="V141" s="121" t="s">
        <v>209</v>
      </c>
    </row>
    <row r="142" spans="1:22" s="3" customFormat="1" ht="15.95" customHeight="1">
      <c r="A142" s="330"/>
      <c r="B142" s="297"/>
      <c r="C142" s="311"/>
      <c r="D142" s="313"/>
      <c r="E142" s="311"/>
      <c r="F142" s="311"/>
      <c r="G142" s="311"/>
      <c r="H142" s="2" t="s">
        <v>270</v>
      </c>
      <c r="I142" s="121" t="s">
        <v>220</v>
      </c>
      <c r="J142" s="2"/>
      <c r="K142" s="2"/>
      <c r="L142" s="2"/>
      <c r="M142" s="2"/>
      <c r="N142" s="2"/>
      <c r="O142" s="2"/>
      <c r="P142" s="2"/>
      <c r="Q142" s="121">
        <v>2</v>
      </c>
      <c r="R142" s="121"/>
      <c r="S142" s="121"/>
      <c r="T142" s="121"/>
      <c r="U142" s="293"/>
      <c r="V142" s="121" t="s">
        <v>209</v>
      </c>
    </row>
    <row r="143" spans="1:22" s="3" customFormat="1" ht="15.95" customHeight="1">
      <c r="A143" s="330"/>
      <c r="B143" s="297"/>
      <c r="C143" s="311"/>
      <c r="D143" s="313"/>
      <c r="E143" s="311"/>
      <c r="F143" s="311"/>
      <c r="G143" s="311"/>
      <c r="H143" s="2" t="s">
        <v>271</v>
      </c>
      <c r="I143" s="121" t="s">
        <v>220</v>
      </c>
      <c r="J143" s="2"/>
      <c r="K143" s="2"/>
      <c r="L143" s="2"/>
      <c r="M143" s="2"/>
      <c r="N143" s="2"/>
      <c r="O143" s="2"/>
      <c r="P143" s="2"/>
      <c r="Q143" s="121">
        <v>4</v>
      </c>
      <c r="R143" s="121"/>
      <c r="S143" s="121"/>
      <c r="T143" s="121"/>
      <c r="U143" s="293"/>
      <c r="V143" s="121" t="s">
        <v>209</v>
      </c>
    </row>
    <row r="144" spans="1:22" s="3" customFormat="1" ht="15.95" customHeight="1">
      <c r="A144" s="330"/>
      <c r="B144" s="297"/>
      <c r="C144" s="311"/>
      <c r="D144" s="313"/>
      <c r="E144" s="311"/>
      <c r="F144" s="311"/>
      <c r="G144" s="311"/>
      <c r="H144" s="2" t="s">
        <v>272</v>
      </c>
      <c r="I144" s="121" t="s">
        <v>168</v>
      </c>
      <c r="J144" s="121"/>
      <c r="K144" s="121"/>
      <c r="L144" s="121"/>
      <c r="M144" s="121"/>
      <c r="N144" s="121"/>
      <c r="O144" s="121"/>
      <c r="P144" s="121"/>
      <c r="Q144" s="121">
        <v>2</v>
      </c>
      <c r="R144" s="121"/>
      <c r="S144" s="121"/>
      <c r="T144" s="121"/>
      <c r="U144" s="293"/>
      <c r="V144" s="121" t="s">
        <v>273</v>
      </c>
    </row>
    <row r="145" spans="1:23" s="3" customFormat="1" ht="15.95" customHeight="1">
      <c r="A145" s="330"/>
      <c r="B145" s="297"/>
      <c r="C145" s="311"/>
      <c r="D145" s="313"/>
      <c r="E145" s="311"/>
      <c r="F145" s="311"/>
      <c r="G145" s="311"/>
      <c r="H145" s="2" t="s">
        <v>274</v>
      </c>
      <c r="I145" s="121" t="s">
        <v>168</v>
      </c>
      <c r="J145" s="121"/>
      <c r="K145" s="121"/>
      <c r="L145" s="121"/>
      <c r="M145" s="121"/>
      <c r="N145" s="121"/>
      <c r="O145" s="121"/>
      <c r="P145" s="121"/>
      <c r="Q145" s="121">
        <v>2</v>
      </c>
      <c r="R145" s="121"/>
      <c r="S145" s="121"/>
      <c r="T145" s="121"/>
      <c r="U145" s="293"/>
      <c r="V145" s="121" t="s">
        <v>273</v>
      </c>
    </row>
    <row r="146" spans="1:23" s="3" customFormat="1" ht="15.95" customHeight="1">
      <c r="A146" s="330"/>
      <c r="B146" s="297"/>
      <c r="C146" s="311"/>
      <c r="D146" s="313"/>
      <c r="E146" s="311"/>
      <c r="F146" s="311"/>
      <c r="G146" s="311"/>
      <c r="H146" s="2" t="s">
        <v>275</v>
      </c>
      <c r="I146" s="121" t="s">
        <v>169</v>
      </c>
      <c r="J146" s="121"/>
      <c r="K146" s="121"/>
      <c r="L146" s="121"/>
      <c r="M146" s="121"/>
      <c r="N146" s="121"/>
      <c r="O146" s="121"/>
      <c r="P146" s="121"/>
      <c r="Q146" s="121">
        <v>2</v>
      </c>
      <c r="R146" s="121"/>
      <c r="S146" s="121"/>
      <c r="T146" s="121"/>
      <c r="U146" s="293"/>
      <c r="V146" s="121" t="s">
        <v>273</v>
      </c>
    </row>
    <row r="147" spans="1:23" s="3" customFormat="1" ht="15.95" customHeight="1">
      <c r="A147" s="330"/>
      <c r="B147" s="297"/>
      <c r="C147" s="311"/>
      <c r="D147" s="313"/>
      <c r="E147" s="311"/>
      <c r="F147" s="311"/>
      <c r="G147" s="311"/>
      <c r="H147" s="91" t="s">
        <v>424</v>
      </c>
      <c r="I147" s="89" t="s">
        <v>425</v>
      </c>
      <c r="J147" s="121"/>
      <c r="K147" s="121"/>
      <c r="L147" s="121"/>
      <c r="M147" s="121"/>
      <c r="N147" s="121"/>
      <c r="O147" s="121"/>
      <c r="P147" s="121"/>
      <c r="Q147" s="121">
        <v>2</v>
      </c>
      <c r="R147" s="121"/>
      <c r="S147" s="121"/>
      <c r="T147" s="121"/>
      <c r="U147" s="293"/>
      <c r="V147" s="89" t="s">
        <v>422</v>
      </c>
    </row>
    <row r="148" spans="1:23" s="3" customFormat="1" ht="22.5" customHeight="1">
      <c r="A148" s="330"/>
      <c r="B148" s="297"/>
      <c r="C148" s="308" t="s">
        <v>426</v>
      </c>
      <c r="D148" s="294">
        <v>2.5</v>
      </c>
      <c r="E148" s="308">
        <v>4</v>
      </c>
      <c r="F148" s="308">
        <v>12</v>
      </c>
      <c r="G148" s="308">
        <v>12</v>
      </c>
      <c r="H148" s="91" t="s">
        <v>438</v>
      </c>
      <c r="I148" s="89" t="s">
        <v>430</v>
      </c>
      <c r="J148" s="121"/>
      <c r="K148" s="121"/>
      <c r="L148" s="121"/>
      <c r="M148" s="121"/>
      <c r="N148" s="121"/>
      <c r="O148" s="121"/>
      <c r="P148" s="121"/>
      <c r="Q148" s="121"/>
      <c r="R148" s="121"/>
      <c r="S148" s="121">
        <v>2</v>
      </c>
      <c r="T148" s="121"/>
      <c r="U148" s="293"/>
      <c r="V148" s="89" t="s">
        <v>435</v>
      </c>
    </row>
    <row r="149" spans="1:23" s="3" customFormat="1" ht="23.25" customHeight="1">
      <c r="A149" s="330"/>
      <c r="B149" s="297"/>
      <c r="C149" s="308"/>
      <c r="D149" s="294"/>
      <c r="E149" s="308"/>
      <c r="F149" s="308"/>
      <c r="G149" s="308"/>
      <c r="H149" s="91" t="s">
        <v>439</v>
      </c>
      <c r="I149" s="89" t="s">
        <v>430</v>
      </c>
      <c r="J149" s="121"/>
      <c r="K149" s="121"/>
      <c r="L149" s="121"/>
      <c r="M149" s="121"/>
      <c r="N149" s="121"/>
      <c r="O149" s="121"/>
      <c r="P149" s="121"/>
      <c r="Q149" s="121"/>
      <c r="R149" s="121"/>
      <c r="S149" s="121">
        <v>2</v>
      </c>
      <c r="T149" s="121"/>
      <c r="U149" s="293"/>
      <c r="V149" s="89" t="s">
        <v>435</v>
      </c>
      <c r="W149" s="108"/>
    </row>
    <row r="150" spans="1:23" s="3" customFormat="1" ht="15.95" customHeight="1">
      <c r="A150" s="330"/>
      <c r="B150" s="297"/>
      <c r="C150" s="308"/>
      <c r="D150" s="294"/>
      <c r="E150" s="308"/>
      <c r="F150" s="308"/>
      <c r="G150" s="308"/>
      <c r="H150" s="91" t="s">
        <v>436</v>
      </c>
      <c r="I150" s="89" t="s">
        <v>440</v>
      </c>
      <c r="J150" s="121"/>
      <c r="K150" s="121"/>
      <c r="L150" s="121"/>
      <c r="M150" s="121"/>
      <c r="N150" s="121"/>
      <c r="O150" s="121"/>
      <c r="P150" s="121"/>
      <c r="Q150" s="121"/>
      <c r="R150" s="121"/>
      <c r="S150" s="121">
        <v>2</v>
      </c>
      <c r="T150" s="121"/>
      <c r="U150" s="293"/>
      <c r="V150" s="89" t="s">
        <v>435</v>
      </c>
    </row>
    <row r="151" spans="1:23" s="3" customFormat="1" ht="15.95" customHeight="1">
      <c r="A151" s="330"/>
      <c r="B151" s="297"/>
      <c r="C151" s="308"/>
      <c r="D151" s="294"/>
      <c r="E151" s="308"/>
      <c r="F151" s="308"/>
      <c r="G151" s="308"/>
      <c r="H151" s="91" t="s">
        <v>437</v>
      </c>
      <c r="I151" s="89" t="s">
        <v>440</v>
      </c>
      <c r="J151" s="121"/>
      <c r="K151" s="121"/>
      <c r="L151" s="121"/>
      <c r="M151" s="121"/>
      <c r="N151" s="121"/>
      <c r="O151" s="121"/>
      <c r="P151" s="121"/>
      <c r="Q151" s="121"/>
      <c r="R151" s="121"/>
      <c r="S151" s="121">
        <v>2</v>
      </c>
      <c r="T151" s="121"/>
      <c r="U151" s="293"/>
      <c r="V151" s="89" t="s">
        <v>435</v>
      </c>
    </row>
    <row r="152" spans="1:23" s="3" customFormat="1" ht="15.95" customHeight="1">
      <c r="A152" s="330"/>
      <c r="B152" s="297"/>
      <c r="C152" s="308" t="s">
        <v>427</v>
      </c>
      <c r="D152" s="294">
        <v>2.5</v>
      </c>
      <c r="E152" s="308">
        <v>4</v>
      </c>
      <c r="F152" s="308">
        <v>8</v>
      </c>
      <c r="G152" s="308">
        <v>8</v>
      </c>
      <c r="H152" s="91" t="s">
        <v>431</v>
      </c>
      <c r="I152" s="89" t="s">
        <v>428</v>
      </c>
      <c r="J152" s="121"/>
      <c r="K152" s="121"/>
      <c r="L152" s="121"/>
      <c r="M152" s="121"/>
      <c r="N152" s="121"/>
      <c r="O152" s="121"/>
      <c r="P152" s="121">
        <v>2</v>
      </c>
      <c r="Q152" s="121"/>
      <c r="R152" s="121"/>
      <c r="S152" s="121"/>
      <c r="T152" s="121"/>
      <c r="U152" s="293"/>
      <c r="V152" s="89" t="s">
        <v>435</v>
      </c>
    </row>
    <row r="153" spans="1:23" s="3" customFormat="1" ht="15.95" customHeight="1">
      <c r="A153" s="330"/>
      <c r="B153" s="297"/>
      <c r="C153" s="308"/>
      <c r="D153" s="294"/>
      <c r="E153" s="308"/>
      <c r="F153" s="308"/>
      <c r="G153" s="308"/>
      <c r="H153" s="91" t="s">
        <v>432</v>
      </c>
      <c r="I153" s="89" t="s">
        <v>428</v>
      </c>
      <c r="J153" s="121"/>
      <c r="K153" s="121"/>
      <c r="L153" s="121"/>
      <c r="M153" s="121"/>
      <c r="N153" s="121"/>
      <c r="O153" s="121"/>
      <c r="P153" s="121">
        <v>2</v>
      </c>
      <c r="Q153" s="121"/>
      <c r="R153" s="121"/>
      <c r="S153" s="121"/>
      <c r="T153" s="121"/>
      <c r="U153" s="293"/>
      <c r="V153" s="89" t="s">
        <v>435</v>
      </c>
    </row>
    <row r="154" spans="1:23" s="3" customFormat="1" ht="15.95" customHeight="1">
      <c r="A154" s="330"/>
      <c r="B154" s="297"/>
      <c r="C154" s="308"/>
      <c r="D154" s="294"/>
      <c r="E154" s="308"/>
      <c r="F154" s="308"/>
      <c r="G154" s="308"/>
      <c r="H154" s="91" t="s">
        <v>433</v>
      </c>
      <c r="I154" s="89" t="s">
        <v>425</v>
      </c>
      <c r="J154" s="121"/>
      <c r="K154" s="121"/>
      <c r="L154" s="121"/>
      <c r="M154" s="121"/>
      <c r="N154" s="121"/>
      <c r="O154" s="121"/>
      <c r="P154" s="121">
        <v>2</v>
      </c>
      <c r="Q154" s="121"/>
      <c r="R154" s="121"/>
      <c r="S154" s="121"/>
      <c r="T154" s="121"/>
      <c r="U154" s="293"/>
      <c r="V154" s="89" t="s">
        <v>435</v>
      </c>
    </row>
    <row r="155" spans="1:23" s="3" customFormat="1" ht="15.95" customHeight="1">
      <c r="A155" s="330"/>
      <c r="B155" s="297"/>
      <c r="C155" s="308"/>
      <c r="D155" s="294"/>
      <c r="E155" s="308"/>
      <c r="F155" s="308"/>
      <c r="G155" s="308"/>
      <c r="H155" s="91" t="s">
        <v>434</v>
      </c>
      <c r="I155" s="89" t="s">
        <v>440</v>
      </c>
      <c r="J155" s="121"/>
      <c r="K155" s="121"/>
      <c r="L155" s="121"/>
      <c r="M155" s="121"/>
      <c r="N155" s="121"/>
      <c r="O155" s="121"/>
      <c r="P155" s="121">
        <v>2</v>
      </c>
      <c r="Q155" s="121"/>
      <c r="R155" s="121"/>
      <c r="S155" s="121"/>
      <c r="T155" s="121"/>
      <c r="U155" s="293"/>
      <c r="V155" s="89" t="s">
        <v>423</v>
      </c>
    </row>
    <row r="156" spans="1:23" s="3" customFormat="1" ht="15.95" customHeight="1">
      <c r="A156" s="331"/>
      <c r="B156" s="332"/>
      <c r="C156" s="125" t="s">
        <v>212</v>
      </c>
      <c r="D156" s="126">
        <f>SUM(D89:D155)</f>
        <v>34.5</v>
      </c>
      <c r="E156" s="129">
        <f>SUM(E89:E155)</f>
        <v>73</v>
      </c>
      <c r="F156" s="129">
        <f>SUM(F89:F155)</f>
        <v>130</v>
      </c>
      <c r="G156" s="129">
        <f>SUM(G89:G155)</f>
        <v>108</v>
      </c>
      <c r="H156" s="129"/>
      <c r="I156" s="129"/>
      <c r="J156" s="129">
        <f>SUM(J89:J140)</f>
        <v>0</v>
      </c>
      <c r="K156" s="129">
        <f>SUM(K89:K140)</f>
        <v>0</v>
      </c>
      <c r="L156" s="129"/>
      <c r="M156" s="129">
        <f>SUM(M89:M140)</f>
        <v>0</v>
      </c>
      <c r="N156" s="129">
        <f>SUM(N89:N140)</f>
        <v>12</v>
      </c>
      <c r="O156" s="129"/>
      <c r="P156" s="129">
        <f>SUM(P89:P155)</f>
        <v>34</v>
      </c>
      <c r="Q156" s="129">
        <f>SUM(Q89:Q155)</f>
        <v>62</v>
      </c>
      <c r="R156" s="129"/>
      <c r="S156" s="129">
        <f>SUM(S89:S155)</f>
        <v>18</v>
      </c>
      <c r="T156" s="129">
        <f>SUM(T89:T155)</f>
        <v>0</v>
      </c>
      <c r="U156" s="125"/>
      <c r="V156" s="125"/>
    </row>
    <row r="157" spans="1:23" s="3" customFormat="1" ht="21" customHeight="1">
      <c r="A157" s="305" t="s">
        <v>138</v>
      </c>
      <c r="B157" s="293" t="s">
        <v>276</v>
      </c>
      <c r="C157" s="305" t="s">
        <v>358</v>
      </c>
      <c r="D157" s="294" t="s">
        <v>277</v>
      </c>
      <c r="E157" s="293">
        <v>2</v>
      </c>
      <c r="F157" s="309">
        <v>8</v>
      </c>
      <c r="G157" s="301" t="s">
        <v>277</v>
      </c>
      <c r="H157" s="2" t="s">
        <v>278</v>
      </c>
      <c r="I157" s="121" t="s">
        <v>170</v>
      </c>
      <c r="J157" s="129"/>
      <c r="K157" s="129"/>
      <c r="L157" s="129"/>
      <c r="M157" s="129"/>
      <c r="N157" s="129"/>
      <c r="O157" s="129"/>
      <c r="P157" s="129">
        <v>4</v>
      </c>
      <c r="Q157" s="129"/>
      <c r="R157" s="129"/>
      <c r="S157" s="129"/>
      <c r="T157" s="129"/>
      <c r="U157" s="293" t="s">
        <v>210</v>
      </c>
      <c r="V157" s="121" t="s">
        <v>211</v>
      </c>
    </row>
    <row r="158" spans="1:23" s="3" customFormat="1" ht="21" customHeight="1">
      <c r="A158" s="305"/>
      <c r="B158" s="293"/>
      <c r="C158" s="293"/>
      <c r="D158" s="294"/>
      <c r="E158" s="293"/>
      <c r="F158" s="309"/>
      <c r="G158" s="301"/>
      <c r="H158" s="6" t="s">
        <v>279</v>
      </c>
      <c r="I158" s="121" t="s">
        <v>170</v>
      </c>
      <c r="J158" s="121"/>
      <c r="K158" s="121"/>
      <c r="L158" s="121"/>
      <c r="M158" s="121"/>
      <c r="N158" s="121"/>
      <c r="O158" s="121"/>
      <c r="P158" s="121">
        <v>4</v>
      </c>
      <c r="Q158" s="121"/>
      <c r="R158" s="121"/>
      <c r="S158" s="121"/>
      <c r="T158" s="121"/>
      <c r="U158" s="293"/>
      <c r="V158" s="121" t="s">
        <v>211</v>
      </c>
    </row>
    <row r="159" spans="1:23" s="3" customFormat="1" ht="21.75" customHeight="1">
      <c r="A159" s="305"/>
      <c r="B159" s="293"/>
      <c r="C159" s="293" t="s">
        <v>323</v>
      </c>
      <c r="D159" s="294" t="s">
        <v>277</v>
      </c>
      <c r="E159" s="293">
        <v>2</v>
      </c>
      <c r="F159" s="309">
        <v>6</v>
      </c>
      <c r="G159" s="301" t="s">
        <v>277</v>
      </c>
      <c r="H159" s="7" t="s">
        <v>280</v>
      </c>
      <c r="I159" s="121" t="s">
        <v>170</v>
      </c>
      <c r="J159" s="129"/>
      <c r="K159" s="129"/>
      <c r="L159" s="129"/>
      <c r="M159" s="129"/>
      <c r="N159" s="129"/>
      <c r="O159" s="129"/>
      <c r="P159" s="129">
        <v>2</v>
      </c>
      <c r="Q159" s="129"/>
      <c r="R159" s="129"/>
      <c r="S159" s="129"/>
      <c r="T159" s="129"/>
      <c r="U159" s="293" t="s">
        <v>210</v>
      </c>
      <c r="V159" s="121" t="s">
        <v>211</v>
      </c>
    </row>
    <row r="160" spans="1:23" s="3" customFormat="1" ht="21.75" customHeight="1">
      <c r="A160" s="305"/>
      <c r="B160" s="293"/>
      <c r="C160" s="293"/>
      <c r="D160" s="294"/>
      <c r="E160" s="293"/>
      <c r="F160" s="309"/>
      <c r="G160" s="301"/>
      <c r="H160" s="7" t="s">
        <v>281</v>
      </c>
      <c r="I160" s="121" t="s">
        <v>170</v>
      </c>
      <c r="J160" s="121"/>
      <c r="K160" s="121"/>
      <c r="L160" s="121"/>
      <c r="M160" s="121"/>
      <c r="N160" s="121"/>
      <c r="O160" s="121"/>
      <c r="P160" s="121">
        <v>4</v>
      </c>
      <c r="Q160" s="121"/>
      <c r="R160" s="121"/>
      <c r="S160" s="121"/>
      <c r="T160" s="121"/>
      <c r="U160" s="293"/>
      <c r="V160" s="121" t="s">
        <v>211</v>
      </c>
    </row>
    <row r="161" spans="1:22" s="3" customFormat="1" ht="15.95" customHeight="1">
      <c r="A161" s="305"/>
      <c r="B161" s="293"/>
      <c r="C161" s="306" t="s">
        <v>466</v>
      </c>
      <c r="D161" s="307" t="s">
        <v>277</v>
      </c>
      <c r="E161" s="295">
        <v>4</v>
      </c>
      <c r="F161" s="295">
        <v>8</v>
      </c>
      <c r="G161" s="295" t="s">
        <v>277</v>
      </c>
      <c r="H161" s="7" t="s">
        <v>333</v>
      </c>
      <c r="I161" s="8" t="s">
        <v>326</v>
      </c>
      <c r="J161" s="121"/>
      <c r="K161" s="121"/>
      <c r="L161" s="121"/>
      <c r="M161" s="121"/>
      <c r="N161" s="121">
        <v>2</v>
      </c>
      <c r="O161" s="121"/>
      <c r="P161" s="121"/>
      <c r="Q161" s="121"/>
      <c r="R161" s="121"/>
      <c r="S161" s="121"/>
      <c r="T161" s="121"/>
      <c r="U161" s="295" t="s">
        <v>334</v>
      </c>
      <c r="V161" s="121" t="s">
        <v>327</v>
      </c>
    </row>
    <row r="162" spans="1:22" s="3" customFormat="1" ht="15.95" customHeight="1">
      <c r="A162" s="305"/>
      <c r="B162" s="293"/>
      <c r="C162" s="296"/>
      <c r="D162" s="296"/>
      <c r="E162" s="296"/>
      <c r="F162" s="296"/>
      <c r="G162" s="296"/>
      <c r="H162" s="7" t="s">
        <v>328</v>
      </c>
      <c r="I162" s="121" t="s">
        <v>329</v>
      </c>
      <c r="J162" s="121"/>
      <c r="K162" s="121"/>
      <c r="L162" s="121"/>
      <c r="M162" s="121"/>
      <c r="N162" s="121">
        <v>2</v>
      </c>
      <c r="O162" s="121"/>
      <c r="P162" s="121"/>
      <c r="Q162" s="121"/>
      <c r="R162" s="121"/>
      <c r="S162" s="121"/>
      <c r="T162" s="121"/>
      <c r="U162" s="296"/>
      <c r="V162" s="121" t="s">
        <v>327</v>
      </c>
    </row>
    <row r="163" spans="1:22" s="3" customFormat="1" ht="15.95" customHeight="1">
      <c r="A163" s="305"/>
      <c r="B163" s="293"/>
      <c r="C163" s="297"/>
      <c r="D163" s="297"/>
      <c r="E163" s="297"/>
      <c r="F163" s="297"/>
      <c r="G163" s="297"/>
      <c r="H163" s="7" t="s">
        <v>330</v>
      </c>
      <c r="I163" s="121" t="s">
        <v>331</v>
      </c>
      <c r="J163" s="121"/>
      <c r="K163" s="121"/>
      <c r="L163" s="121"/>
      <c r="M163" s="121"/>
      <c r="N163" s="121">
        <v>2</v>
      </c>
      <c r="O163" s="121"/>
      <c r="P163" s="121"/>
      <c r="Q163" s="121"/>
      <c r="R163" s="121"/>
      <c r="S163" s="121"/>
      <c r="T163" s="121"/>
      <c r="U163" s="297"/>
      <c r="V163" s="121" t="s">
        <v>327</v>
      </c>
    </row>
    <row r="164" spans="1:22" s="3" customFormat="1" ht="15.95" customHeight="1">
      <c r="A164" s="305"/>
      <c r="B164" s="293"/>
      <c r="C164" s="298"/>
      <c r="D164" s="298"/>
      <c r="E164" s="298"/>
      <c r="F164" s="298"/>
      <c r="G164" s="298"/>
      <c r="H164" s="7" t="s">
        <v>332</v>
      </c>
      <c r="I164" s="121" t="s">
        <v>331</v>
      </c>
      <c r="J164" s="121"/>
      <c r="K164" s="121"/>
      <c r="L164" s="121"/>
      <c r="M164" s="121"/>
      <c r="N164" s="121">
        <v>2</v>
      </c>
      <c r="O164" s="121"/>
      <c r="P164" s="121"/>
      <c r="Q164" s="121"/>
      <c r="R164" s="121"/>
      <c r="S164" s="121"/>
      <c r="T164" s="121"/>
      <c r="U164" s="298"/>
      <c r="V164" s="121" t="s">
        <v>327</v>
      </c>
    </row>
    <row r="165" spans="1:22" s="3" customFormat="1" ht="17.25" customHeight="1">
      <c r="A165" s="305"/>
      <c r="B165" s="293"/>
      <c r="C165" s="293" t="s">
        <v>282</v>
      </c>
      <c r="D165" s="294" t="s">
        <v>277</v>
      </c>
      <c r="E165" s="293">
        <v>2</v>
      </c>
      <c r="F165" s="293">
        <v>4</v>
      </c>
      <c r="G165" s="294" t="s">
        <v>277</v>
      </c>
      <c r="H165" s="7" t="s">
        <v>283</v>
      </c>
      <c r="I165" s="121" t="s">
        <v>261</v>
      </c>
      <c r="J165" s="121"/>
      <c r="K165" s="121"/>
      <c r="L165" s="121"/>
      <c r="M165" s="121"/>
      <c r="N165" s="121"/>
      <c r="O165" s="121"/>
      <c r="P165" s="121">
        <v>2</v>
      </c>
      <c r="Q165" s="121"/>
      <c r="R165" s="121"/>
      <c r="S165" s="121"/>
      <c r="T165" s="121"/>
      <c r="U165" s="293" t="s">
        <v>210</v>
      </c>
      <c r="V165" s="121" t="s">
        <v>211</v>
      </c>
    </row>
    <row r="166" spans="1:22" s="3" customFormat="1" ht="17.25" customHeight="1">
      <c r="A166" s="305"/>
      <c r="B166" s="293"/>
      <c r="C166" s="293"/>
      <c r="D166" s="294"/>
      <c r="E166" s="293"/>
      <c r="F166" s="293"/>
      <c r="G166" s="294"/>
      <c r="H166" s="7" t="s">
        <v>284</v>
      </c>
      <c r="I166" s="121" t="s">
        <v>201</v>
      </c>
      <c r="J166" s="121"/>
      <c r="K166" s="121"/>
      <c r="L166" s="121"/>
      <c r="M166" s="121"/>
      <c r="N166" s="121"/>
      <c r="O166" s="121"/>
      <c r="P166" s="121">
        <v>2</v>
      </c>
      <c r="Q166" s="121"/>
      <c r="R166" s="121"/>
      <c r="S166" s="121"/>
      <c r="T166" s="121"/>
      <c r="U166" s="293"/>
      <c r="V166" s="121" t="s">
        <v>199</v>
      </c>
    </row>
    <row r="167" spans="1:22" s="3" customFormat="1" ht="15.95" customHeight="1">
      <c r="A167" s="305"/>
      <c r="B167" s="293"/>
      <c r="C167" s="293" t="s">
        <v>286</v>
      </c>
      <c r="D167" s="294" t="s">
        <v>285</v>
      </c>
      <c r="E167" s="293">
        <v>3</v>
      </c>
      <c r="F167" s="309">
        <v>6</v>
      </c>
      <c r="G167" s="294" t="s">
        <v>285</v>
      </c>
      <c r="H167" s="7" t="s">
        <v>287</v>
      </c>
      <c r="I167" s="121" t="s">
        <v>198</v>
      </c>
      <c r="J167" s="121"/>
      <c r="K167" s="121"/>
      <c r="L167" s="121"/>
      <c r="M167" s="121"/>
      <c r="N167" s="121"/>
      <c r="O167" s="121"/>
      <c r="P167" s="121">
        <v>2</v>
      </c>
      <c r="Q167" s="121"/>
      <c r="R167" s="121"/>
      <c r="S167" s="121"/>
      <c r="T167" s="121"/>
      <c r="U167" s="293" t="s">
        <v>189</v>
      </c>
      <c r="V167" s="121" t="s">
        <v>199</v>
      </c>
    </row>
    <row r="168" spans="1:22" s="3" customFormat="1" ht="15.95" customHeight="1">
      <c r="A168" s="305"/>
      <c r="B168" s="293"/>
      <c r="C168" s="293"/>
      <c r="D168" s="294"/>
      <c r="E168" s="303"/>
      <c r="F168" s="309"/>
      <c r="G168" s="294"/>
      <c r="H168" s="7" t="s">
        <v>288</v>
      </c>
      <c r="I168" s="121" t="s">
        <v>200</v>
      </c>
      <c r="J168" s="121"/>
      <c r="K168" s="121"/>
      <c r="L168" s="121"/>
      <c r="M168" s="121"/>
      <c r="N168" s="121"/>
      <c r="O168" s="121"/>
      <c r="P168" s="121">
        <v>2</v>
      </c>
      <c r="Q168" s="121"/>
      <c r="R168" s="121"/>
      <c r="S168" s="121"/>
      <c r="T168" s="121"/>
      <c r="U168" s="293"/>
      <c r="V168" s="121" t="s">
        <v>199</v>
      </c>
    </row>
    <row r="169" spans="1:22" s="3" customFormat="1" ht="15.95" customHeight="1">
      <c r="A169" s="305"/>
      <c r="B169" s="293"/>
      <c r="C169" s="303"/>
      <c r="D169" s="304"/>
      <c r="E169" s="303"/>
      <c r="F169" s="309"/>
      <c r="G169" s="303"/>
      <c r="H169" s="7" t="s">
        <v>289</v>
      </c>
      <c r="I169" s="121" t="s">
        <v>201</v>
      </c>
      <c r="J169" s="121"/>
      <c r="K169" s="121"/>
      <c r="L169" s="121"/>
      <c r="M169" s="121"/>
      <c r="N169" s="121"/>
      <c r="O169" s="121"/>
      <c r="P169" s="121">
        <v>2</v>
      </c>
      <c r="Q169" s="121"/>
      <c r="R169" s="121"/>
      <c r="S169" s="121"/>
      <c r="T169" s="121"/>
      <c r="U169" s="293"/>
      <c r="V169" s="121" t="s">
        <v>199</v>
      </c>
    </row>
    <row r="170" spans="1:22" s="3" customFormat="1" ht="24" customHeight="1">
      <c r="A170" s="305"/>
      <c r="B170" s="293"/>
      <c r="C170" s="305" t="s">
        <v>357</v>
      </c>
      <c r="D170" s="301" t="s">
        <v>285</v>
      </c>
      <c r="E170" s="293">
        <v>2</v>
      </c>
      <c r="F170" s="309">
        <v>8</v>
      </c>
      <c r="G170" s="301" t="s">
        <v>285</v>
      </c>
      <c r="H170" s="7" t="s">
        <v>290</v>
      </c>
      <c r="I170" s="121" t="s">
        <v>169</v>
      </c>
      <c r="J170" s="121"/>
      <c r="K170" s="121"/>
      <c r="L170" s="121"/>
      <c r="M170" s="121"/>
      <c r="N170" s="121"/>
      <c r="O170" s="121"/>
      <c r="P170" s="121"/>
      <c r="Q170" s="121"/>
      <c r="R170" s="121"/>
      <c r="S170" s="121">
        <v>4</v>
      </c>
      <c r="T170" s="121"/>
      <c r="U170" s="293" t="s">
        <v>189</v>
      </c>
      <c r="V170" s="121" t="s">
        <v>199</v>
      </c>
    </row>
    <row r="171" spans="1:22" s="3" customFormat="1" ht="24" customHeight="1">
      <c r="A171" s="305"/>
      <c r="B171" s="293"/>
      <c r="C171" s="293"/>
      <c r="D171" s="301"/>
      <c r="E171" s="293"/>
      <c r="F171" s="309"/>
      <c r="G171" s="301"/>
      <c r="H171" s="7" t="s">
        <v>291</v>
      </c>
      <c r="I171" s="121" t="s">
        <v>169</v>
      </c>
      <c r="J171" s="121"/>
      <c r="K171" s="121"/>
      <c r="L171" s="121"/>
      <c r="M171" s="121"/>
      <c r="N171" s="121"/>
      <c r="O171" s="121"/>
      <c r="P171" s="121"/>
      <c r="Q171" s="121"/>
      <c r="R171" s="121"/>
      <c r="S171" s="121">
        <v>4</v>
      </c>
      <c r="T171" s="121"/>
      <c r="U171" s="293"/>
      <c r="V171" s="121" t="s">
        <v>199</v>
      </c>
    </row>
    <row r="172" spans="1:22" s="3" customFormat="1" ht="22.5" customHeight="1">
      <c r="A172" s="305"/>
      <c r="B172" s="293"/>
      <c r="C172" s="300" t="s">
        <v>249</v>
      </c>
      <c r="D172" s="301" t="s">
        <v>285</v>
      </c>
      <c r="E172" s="293">
        <v>2</v>
      </c>
      <c r="F172" s="293">
        <v>8</v>
      </c>
      <c r="G172" s="301" t="s">
        <v>285</v>
      </c>
      <c r="H172" s="7" t="s">
        <v>292</v>
      </c>
      <c r="I172" s="121" t="s">
        <v>200</v>
      </c>
      <c r="J172" s="121"/>
      <c r="K172" s="121"/>
      <c r="L172" s="121"/>
      <c r="M172" s="121"/>
      <c r="N172" s="121"/>
      <c r="O172" s="121"/>
      <c r="P172" s="121"/>
      <c r="Q172" s="121">
        <v>4</v>
      </c>
      <c r="R172" s="121"/>
      <c r="S172" s="121"/>
      <c r="T172" s="121"/>
      <c r="U172" s="293" t="s">
        <v>189</v>
      </c>
      <c r="V172" s="121" t="s">
        <v>199</v>
      </c>
    </row>
    <row r="173" spans="1:22" s="3" customFormat="1" ht="22.5" customHeight="1">
      <c r="A173" s="305"/>
      <c r="B173" s="293"/>
      <c r="C173" s="300"/>
      <c r="D173" s="301"/>
      <c r="E173" s="293"/>
      <c r="F173" s="293"/>
      <c r="G173" s="301"/>
      <c r="H173" s="7" t="s">
        <v>293</v>
      </c>
      <c r="I173" s="121" t="s">
        <v>200</v>
      </c>
      <c r="J173" s="121"/>
      <c r="K173" s="121"/>
      <c r="L173" s="121"/>
      <c r="M173" s="121"/>
      <c r="N173" s="121"/>
      <c r="O173" s="121"/>
      <c r="P173" s="121"/>
      <c r="Q173" s="121">
        <v>4</v>
      </c>
      <c r="R173" s="121"/>
      <c r="S173" s="121"/>
      <c r="T173" s="121"/>
      <c r="U173" s="293"/>
      <c r="V173" s="121" t="s">
        <v>199</v>
      </c>
    </row>
    <row r="174" spans="1:22" s="3" customFormat="1" ht="15.95" customHeight="1">
      <c r="A174" s="305"/>
      <c r="B174" s="293"/>
      <c r="C174" s="125" t="s">
        <v>185</v>
      </c>
      <c r="D174" s="124" t="s">
        <v>285</v>
      </c>
      <c r="E174" s="129">
        <f>SUM(E157:E173)</f>
        <v>17</v>
      </c>
      <c r="F174" s="129">
        <f>SUM(F157:F173)</f>
        <v>48</v>
      </c>
      <c r="G174" s="129" t="s">
        <v>285</v>
      </c>
      <c r="H174" s="2"/>
      <c r="I174" s="2"/>
      <c r="J174" s="129">
        <f t="shared" ref="J174:T174" si="0">SUM(J157:J173)</f>
        <v>0</v>
      </c>
      <c r="K174" s="129">
        <f t="shared" si="0"/>
        <v>0</v>
      </c>
      <c r="L174" s="129"/>
      <c r="M174" s="129">
        <f t="shared" si="0"/>
        <v>0</v>
      </c>
      <c r="N174" s="129">
        <f t="shared" si="0"/>
        <v>8</v>
      </c>
      <c r="O174" s="129"/>
      <c r="P174" s="129">
        <f t="shared" si="0"/>
        <v>24</v>
      </c>
      <c r="Q174" s="129">
        <f t="shared" si="0"/>
        <v>8</v>
      </c>
      <c r="R174" s="129"/>
      <c r="S174" s="129">
        <f t="shared" si="0"/>
        <v>8</v>
      </c>
      <c r="T174" s="129">
        <f t="shared" si="0"/>
        <v>0</v>
      </c>
      <c r="U174" s="129"/>
      <c r="V174" s="121"/>
    </row>
    <row r="175" spans="1:22" ht="54" customHeight="1">
      <c r="A175" s="305"/>
      <c r="B175" s="123" t="s">
        <v>55</v>
      </c>
      <c r="C175" s="302" t="s">
        <v>324</v>
      </c>
      <c r="D175" s="302"/>
      <c r="E175" s="302"/>
      <c r="F175" s="302"/>
      <c r="G175" s="302"/>
      <c r="H175" s="302"/>
      <c r="I175" s="302"/>
      <c r="J175" s="302"/>
      <c r="K175" s="302"/>
      <c r="L175" s="302"/>
      <c r="M175" s="302"/>
      <c r="N175" s="302"/>
      <c r="O175" s="302"/>
      <c r="P175" s="302"/>
      <c r="Q175" s="302"/>
      <c r="R175" s="302"/>
      <c r="S175" s="302"/>
      <c r="T175" s="302"/>
      <c r="U175" s="302"/>
      <c r="V175" s="302"/>
    </row>
    <row r="176" spans="1:22" s="58" customFormat="1" ht="21" customHeight="1">
      <c r="A176" s="299" t="s">
        <v>56</v>
      </c>
      <c r="B176" s="299"/>
      <c r="C176" s="299"/>
      <c r="D176" s="299"/>
      <c r="E176" s="299"/>
      <c r="F176" s="299"/>
      <c r="G176" s="299"/>
      <c r="H176" s="299"/>
      <c r="I176" s="299"/>
      <c r="J176" s="299"/>
      <c r="K176" s="299"/>
      <c r="L176" s="299"/>
      <c r="M176" s="299"/>
      <c r="N176" s="299"/>
      <c r="O176" s="299"/>
      <c r="P176" s="299"/>
      <c r="Q176" s="299"/>
      <c r="R176" s="299"/>
      <c r="S176" s="299"/>
      <c r="T176" s="299"/>
      <c r="U176" s="299"/>
      <c r="V176" s="299"/>
    </row>
  </sheetData>
  <mergeCells count="194">
    <mergeCell ref="V21:V22"/>
    <mergeCell ref="G5:G22"/>
    <mergeCell ref="G95:G104"/>
    <mergeCell ref="G89:G94"/>
    <mergeCell ref="C23:C38"/>
    <mergeCell ref="D23:D38"/>
    <mergeCell ref="E23:E38"/>
    <mergeCell ref="F23:F38"/>
    <mergeCell ref="G23:G38"/>
    <mergeCell ref="C95:C104"/>
    <mergeCell ref="D95:D104"/>
    <mergeCell ref="C39:C48"/>
    <mergeCell ref="C113:C117"/>
    <mergeCell ref="F113:F117"/>
    <mergeCell ref="D113:D117"/>
    <mergeCell ref="U105:U112"/>
    <mergeCell ref="V12:V13"/>
    <mergeCell ref="V19:V20"/>
    <mergeCell ref="U5:U22"/>
    <mergeCell ref="U83:U87"/>
    <mergeCell ref="U49:U55"/>
    <mergeCell ref="U57:U64"/>
    <mergeCell ref="U95:U104"/>
    <mergeCell ref="U89:U94"/>
    <mergeCell ref="G49:G55"/>
    <mergeCell ref="C5:C22"/>
    <mergeCell ref="G69:G82"/>
    <mergeCell ref="U69:U82"/>
    <mergeCell ref="G83:G87"/>
    <mergeCell ref="E83:E87"/>
    <mergeCell ref="E95:E104"/>
    <mergeCell ref="F95:F104"/>
    <mergeCell ref="V6:V7"/>
    <mergeCell ref="V8:V9"/>
    <mergeCell ref="V14:V15"/>
    <mergeCell ref="U39:U48"/>
    <mergeCell ref="C133:C136"/>
    <mergeCell ref="D133:D136"/>
    <mergeCell ref="C69:C82"/>
    <mergeCell ref="D39:D48"/>
    <mergeCell ref="E39:E48"/>
    <mergeCell ref="F39:F48"/>
    <mergeCell ref="F133:F136"/>
    <mergeCell ref="E69:E82"/>
    <mergeCell ref="C83:C87"/>
    <mergeCell ref="C122:C124"/>
    <mergeCell ref="D122:D124"/>
    <mergeCell ref="E122:E124"/>
    <mergeCell ref="F122:F124"/>
    <mergeCell ref="C89:C94"/>
    <mergeCell ref="D89:D94"/>
    <mergeCell ref="E89:E94"/>
    <mergeCell ref="F89:F94"/>
    <mergeCell ref="F105:F112"/>
    <mergeCell ref="F83:F87"/>
    <mergeCell ref="F57:F64"/>
    <mergeCell ref="D83:D87"/>
    <mergeCell ref="C130:C132"/>
    <mergeCell ref="D130:D132"/>
    <mergeCell ref="E105:E112"/>
    <mergeCell ref="C49:C55"/>
    <mergeCell ref="U65:U68"/>
    <mergeCell ref="F65:F68"/>
    <mergeCell ref="C57:C64"/>
    <mergeCell ref="C2:C4"/>
    <mergeCell ref="D2:D4"/>
    <mergeCell ref="G65:G68"/>
    <mergeCell ref="G105:G112"/>
    <mergeCell ref="A5:A156"/>
    <mergeCell ref="B89:B156"/>
    <mergeCell ref="C105:C112"/>
    <mergeCell ref="D105:D112"/>
    <mergeCell ref="F5:F22"/>
    <mergeCell ref="G141:G147"/>
    <mergeCell ref="E133:E136"/>
    <mergeCell ref="F69:F82"/>
    <mergeCell ref="C65:C68"/>
    <mergeCell ref="D65:D68"/>
    <mergeCell ref="B57:B88"/>
    <mergeCell ref="D49:D55"/>
    <mergeCell ref="E49:E55"/>
    <mergeCell ref="F49:F55"/>
    <mergeCell ref="B5:B56"/>
    <mergeCell ref="G133:G136"/>
    <mergeCell ref="A1:V1"/>
    <mergeCell ref="E2:E4"/>
    <mergeCell ref="V2:V4"/>
    <mergeCell ref="S3:T3"/>
    <mergeCell ref="A2:B4"/>
    <mergeCell ref="U2:U4"/>
    <mergeCell ref="J2:T2"/>
    <mergeCell ref="H2:H4"/>
    <mergeCell ref="G2:G4"/>
    <mergeCell ref="M3:O3"/>
    <mergeCell ref="I2:I4"/>
    <mergeCell ref="J3:L3"/>
    <mergeCell ref="P3:R3"/>
    <mergeCell ref="E113:E117"/>
    <mergeCell ref="G113:G117"/>
    <mergeCell ref="E125:E129"/>
    <mergeCell ref="G118:G121"/>
    <mergeCell ref="G122:G124"/>
    <mergeCell ref="G125:G129"/>
    <mergeCell ref="F2:F4"/>
    <mergeCell ref="D5:D22"/>
    <mergeCell ref="E5:E22"/>
    <mergeCell ref="D57:D64"/>
    <mergeCell ref="E57:E64"/>
    <mergeCell ref="G57:G64"/>
    <mergeCell ref="G39:G48"/>
    <mergeCell ref="D69:D82"/>
    <mergeCell ref="E65:E68"/>
    <mergeCell ref="U118:U121"/>
    <mergeCell ref="U113:U117"/>
    <mergeCell ref="C125:C129"/>
    <mergeCell ref="D125:D129"/>
    <mergeCell ref="E118:E121"/>
    <mergeCell ref="F118:F121"/>
    <mergeCell ref="U122:U124"/>
    <mergeCell ref="C148:C151"/>
    <mergeCell ref="D148:D151"/>
    <mergeCell ref="E148:E151"/>
    <mergeCell ref="F148:F151"/>
    <mergeCell ref="C137:C140"/>
    <mergeCell ref="D137:D140"/>
    <mergeCell ref="U137:U140"/>
    <mergeCell ref="E130:E132"/>
    <mergeCell ref="F130:F132"/>
    <mergeCell ref="G130:G132"/>
    <mergeCell ref="U130:U132"/>
    <mergeCell ref="U125:U129"/>
    <mergeCell ref="G137:G140"/>
    <mergeCell ref="U141:U155"/>
    <mergeCell ref="C118:C121"/>
    <mergeCell ref="D118:D121"/>
    <mergeCell ref="F125:F129"/>
    <mergeCell ref="D157:D158"/>
    <mergeCell ref="C152:C155"/>
    <mergeCell ref="D152:D155"/>
    <mergeCell ref="E152:E155"/>
    <mergeCell ref="C159:C160"/>
    <mergeCell ref="C141:C147"/>
    <mergeCell ref="D141:D147"/>
    <mergeCell ref="E141:E147"/>
    <mergeCell ref="F141:F147"/>
    <mergeCell ref="D159:D160"/>
    <mergeCell ref="U159:U160"/>
    <mergeCell ref="E137:E140"/>
    <mergeCell ref="F137:F140"/>
    <mergeCell ref="U157:U158"/>
    <mergeCell ref="G152:G155"/>
    <mergeCell ref="F152:F155"/>
    <mergeCell ref="E157:E158"/>
    <mergeCell ref="F170:F171"/>
    <mergeCell ref="G170:G171"/>
    <mergeCell ref="U170:U171"/>
    <mergeCell ref="G167:G169"/>
    <mergeCell ref="U167:U169"/>
    <mergeCell ref="U165:U166"/>
    <mergeCell ref="F167:F169"/>
    <mergeCell ref="G148:G151"/>
    <mergeCell ref="F157:F158"/>
    <mergeCell ref="G161:G164"/>
    <mergeCell ref="G159:G160"/>
    <mergeCell ref="G157:G158"/>
    <mergeCell ref="E159:E160"/>
    <mergeCell ref="F165:F166"/>
    <mergeCell ref="U161:U164"/>
    <mergeCell ref="F161:F164"/>
    <mergeCell ref="F159:F160"/>
    <mergeCell ref="C165:C166"/>
    <mergeCell ref="D165:D166"/>
    <mergeCell ref="E165:E166"/>
    <mergeCell ref="E161:E164"/>
    <mergeCell ref="A176:V176"/>
    <mergeCell ref="C172:C173"/>
    <mergeCell ref="D172:D173"/>
    <mergeCell ref="E172:E173"/>
    <mergeCell ref="F172:F173"/>
    <mergeCell ref="C175:V175"/>
    <mergeCell ref="D170:D171"/>
    <mergeCell ref="C167:C169"/>
    <mergeCell ref="D167:D169"/>
    <mergeCell ref="G172:G173"/>
    <mergeCell ref="U172:U173"/>
    <mergeCell ref="C170:C171"/>
    <mergeCell ref="A157:A175"/>
    <mergeCell ref="B157:B174"/>
    <mergeCell ref="C157:C158"/>
    <mergeCell ref="G165:G166"/>
    <mergeCell ref="C161:C164"/>
    <mergeCell ref="D161:D164"/>
    <mergeCell ref="E170:E171"/>
    <mergeCell ref="E167:E169"/>
  </mergeCells>
  <phoneticPr fontId="2" type="noConversion"/>
  <pageMargins left="0.55118110236220474" right="0.55118110236220474" top="0.74803149606299213" bottom="0.74803149606299213" header="0.31496062992125984" footer="0.31496062992125984"/>
  <pageSetup paperSize="9" scale="75" orientation="portrait" verticalDpi="1200" r:id="rId1"/>
  <headerFooter>
    <oddFooter>&amp;R— 17 —</oddFooter>
  </headerFooter>
</worksheet>
</file>

<file path=xl/worksheets/sheet6.xml><?xml version="1.0" encoding="utf-8"?>
<worksheet xmlns="http://schemas.openxmlformats.org/spreadsheetml/2006/main" xmlns:r="http://schemas.openxmlformats.org/officeDocument/2006/relationships">
  <sheetPr codeName="Sheet6"/>
  <dimension ref="A1:S78"/>
  <sheetViews>
    <sheetView topLeftCell="A34" workbookViewId="0">
      <selection activeCell="A50" sqref="A50"/>
    </sheetView>
  </sheetViews>
  <sheetFormatPr defaultRowHeight="14.25"/>
  <cols>
    <col min="1" max="1" width="8" style="135" customWidth="1"/>
    <col min="2" max="2" width="18.875" style="135" customWidth="1"/>
    <col min="3" max="3" width="6.5" style="135" customWidth="1"/>
    <col min="4" max="4" width="4.625" style="135" customWidth="1"/>
    <col min="5" max="5" width="4.125" style="135" customWidth="1"/>
    <col min="6" max="6" width="3.5" style="135" customWidth="1"/>
    <col min="7" max="7" width="0.75" style="135" customWidth="1"/>
    <col min="8" max="8" width="7.75" style="135" customWidth="1"/>
    <col min="9" max="9" width="18.5" style="135" customWidth="1"/>
    <col min="10" max="10" width="5.75" style="135" customWidth="1"/>
    <col min="11" max="11" width="5" style="135" customWidth="1"/>
    <col min="12" max="12" width="4.125" style="135" customWidth="1"/>
    <col min="13" max="13" width="3.5" style="135" customWidth="1"/>
    <col min="14" max="14" width="29" style="135" customWidth="1"/>
    <col min="15" max="16384" width="9" style="135"/>
  </cols>
  <sheetData>
    <row r="1" spans="1:17" ht="27" customHeight="1">
      <c r="A1" s="350" t="s">
        <v>57</v>
      </c>
      <c r="B1" s="350"/>
      <c r="C1" s="350"/>
      <c r="D1" s="350"/>
      <c r="E1" s="350"/>
      <c r="F1" s="350"/>
      <c r="G1" s="350"/>
      <c r="H1" s="350"/>
      <c r="I1" s="350"/>
      <c r="J1" s="350"/>
      <c r="K1" s="350"/>
      <c r="L1" s="350"/>
      <c r="M1" s="350"/>
    </row>
    <row r="2" spans="1:17" ht="14.25" customHeight="1">
      <c r="A2" s="214" t="s">
        <v>23</v>
      </c>
      <c r="B2" s="214" t="s">
        <v>4</v>
      </c>
      <c r="C2" s="215" t="s">
        <v>32</v>
      </c>
      <c r="D2" s="214" t="s">
        <v>31</v>
      </c>
      <c r="E2" s="214" t="s">
        <v>30</v>
      </c>
      <c r="F2" s="214" t="s">
        <v>40</v>
      </c>
      <c r="G2" s="112"/>
      <c r="H2" s="214" t="s">
        <v>23</v>
      </c>
      <c r="I2" s="214" t="s">
        <v>4</v>
      </c>
      <c r="J2" s="215" t="s">
        <v>32</v>
      </c>
      <c r="K2" s="214" t="s">
        <v>31</v>
      </c>
      <c r="L2" s="214" t="s">
        <v>30</v>
      </c>
      <c r="M2" s="214" t="s">
        <v>40</v>
      </c>
    </row>
    <row r="3" spans="1:17">
      <c r="A3" s="214"/>
      <c r="B3" s="214"/>
      <c r="C3" s="215"/>
      <c r="D3" s="214"/>
      <c r="E3" s="214"/>
      <c r="F3" s="214"/>
      <c r="G3" s="113"/>
      <c r="H3" s="214"/>
      <c r="I3" s="214"/>
      <c r="J3" s="215"/>
      <c r="K3" s="214"/>
      <c r="L3" s="214"/>
      <c r="M3" s="214"/>
    </row>
    <row r="4" spans="1:17">
      <c r="A4" s="214"/>
      <c r="B4" s="214"/>
      <c r="C4" s="215"/>
      <c r="D4" s="214"/>
      <c r="E4" s="214"/>
      <c r="F4" s="214"/>
      <c r="G4" s="114"/>
      <c r="H4" s="214"/>
      <c r="I4" s="214"/>
      <c r="J4" s="215"/>
      <c r="K4" s="214"/>
      <c r="L4" s="214"/>
      <c r="M4" s="214"/>
    </row>
    <row r="5" spans="1:17" ht="20.100000000000001" customHeight="1">
      <c r="A5" s="349" t="s">
        <v>33</v>
      </c>
      <c r="B5" s="349"/>
      <c r="C5" s="349"/>
      <c r="D5" s="349"/>
      <c r="E5" s="349"/>
      <c r="F5" s="349"/>
      <c r="G5" s="133"/>
      <c r="H5" s="349" t="s">
        <v>34</v>
      </c>
      <c r="I5" s="349"/>
      <c r="J5" s="349"/>
      <c r="K5" s="349"/>
      <c r="L5" s="349"/>
      <c r="M5" s="349"/>
    </row>
    <row r="6" spans="1:17" ht="20.100000000000001" customHeight="1">
      <c r="A6" s="32" t="s">
        <v>753</v>
      </c>
      <c r="B6" s="31" t="s">
        <v>403</v>
      </c>
      <c r="C6" s="33">
        <v>3</v>
      </c>
      <c r="D6" s="1">
        <v>48</v>
      </c>
      <c r="E6" s="1" t="s">
        <v>94</v>
      </c>
      <c r="F6" s="1" t="s">
        <v>95</v>
      </c>
      <c r="G6" s="11"/>
      <c r="H6" s="32" t="s">
        <v>754</v>
      </c>
      <c r="I6" s="31" t="s">
        <v>447</v>
      </c>
      <c r="J6" s="33">
        <v>3</v>
      </c>
      <c r="K6" s="1">
        <v>48</v>
      </c>
      <c r="L6" s="1" t="s">
        <v>94</v>
      </c>
      <c r="M6" s="1" t="s">
        <v>95</v>
      </c>
      <c r="N6" s="136"/>
      <c r="O6" s="136"/>
      <c r="P6" s="136"/>
      <c r="Q6" s="136"/>
    </row>
    <row r="7" spans="1:17" ht="20.100000000000001" customHeight="1">
      <c r="A7" s="32" t="s">
        <v>757</v>
      </c>
      <c r="B7" s="31" t="s">
        <v>450</v>
      </c>
      <c r="C7" s="33">
        <v>2</v>
      </c>
      <c r="D7" s="1">
        <v>36</v>
      </c>
      <c r="E7" s="1" t="s">
        <v>94</v>
      </c>
      <c r="F7" s="1" t="s">
        <v>95</v>
      </c>
      <c r="G7" s="12"/>
      <c r="H7" s="32" t="s">
        <v>763</v>
      </c>
      <c r="I7" s="31" t="s">
        <v>97</v>
      </c>
      <c r="J7" s="33">
        <v>2.5</v>
      </c>
      <c r="K7" s="1">
        <v>40</v>
      </c>
      <c r="L7" s="1" t="s">
        <v>94</v>
      </c>
      <c r="M7" s="1" t="s">
        <v>95</v>
      </c>
      <c r="N7" s="136"/>
      <c r="O7" s="136"/>
      <c r="P7" s="136"/>
      <c r="Q7" s="136"/>
    </row>
    <row r="8" spans="1:17" ht="20.100000000000001" customHeight="1">
      <c r="A8" s="32" t="s">
        <v>758</v>
      </c>
      <c r="B8" s="31" t="s">
        <v>96</v>
      </c>
      <c r="C8" s="33">
        <v>0.5</v>
      </c>
      <c r="D8" s="1">
        <v>8</v>
      </c>
      <c r="E8" s="1" t="s">
        <v>94</v>
      </c>
      <c r="F8" s="1" t="s">
        <v>95</v>
      </c>
      <c r="G8" s="12"/>
      <c r="H8" s="32" t="s">
        <v>769</v>
      </c>
      <c r="I8" s="31" t="s">
        <v>99</v>
      </c>
      <c r="J8" s="33">
        <v>1</v>
      </c>
      <c r="K8" s="1">
        <v>36</v>
      </c>
      <c r="L8" s="1" t="s">
        <v>94</v>
      </c>
      <c r="M8" s="1" t="s">
        <v>64</v>
      </c>
      <c r="N8" s="137"/>
      <c r="O8" s="136"/>
      <c r="P8" s="136"/>
      <c r="Q8" s="136"/>
    </row>
    <row r="9" spans="1:17" ht="20.100000000000001" customHeight="1">
      <c r="A9" s="32" t="s">
        <v>762</v>
      </c>
      <c r="B9" s="31" t="s">
        <v>98</v>
      </c>
      <c r="C9" s="33">
        <v>2.5</v>
      </c>
      <c r="D9" s="1">
        <v>40</v>
      </c>
      <c r="E9" s="1" t="s">
        <v>94</v>
      </c>
      <c r="F9" s="1" t="s">
        <v>95</v>
      </c>
      <c r="G9" s="12"/>
      <c r="H9" s="32" t="s">
        <v>771</v>
      </c>
      <c r="I9" s="181" t="s">
        <v>598</v>
      </c>
      <c r="J9" s="33">
        <v>5.5</v>
      </c>
      <c r="K9" s="1">
        <v>88</v>
      </c>
      <c r="L9" s="1" t="s">
        <v>94</v>
      </c>
      <c r="M9" s="1" t="s">
        <v>64</v>
      </c>
      <c r="N9" s="14"/>
      <c r="O9" s="136"/>
      <c r="P9" s="136"/>
      <c r="Q9" s="136"/>
    </row>
    <row r="10" spans="1:17" ht="20.100000000000001" customHeight="1">
      <c r="A10" s="32" t="s">
        <v>766</v>
      </c>
      <c r="B10" s="31" t="s">
        <v>100</v>
      </c>
      <c r="C10" s="33">
        <v>1</v>
      </c>
      <c r="D10" s="1">
        <v>36</v>
      </c>
      <c r="E10" s="1" t="s">
        <v>94</v>
      </c>
      <c r="F10" s="1" t="s">
        <v>95</v>
      </c>
      <c r="G10" s="12"/>
      <c r="H10" s="32" t="s">
        <v>772</v>
      </c>
      <c r="I10" s="27" t="s">
        <v>463</v>
      </c>
      <c r="J10" s="33">
        <v>3</v>
      </c>
      <c r="K10" s="1">
        <v>48</v>
      </c>
      <c r="L10" s="1" t="s">
        <v>94</v>
      </c>
      <c r="M10" s="1" t="s">
        <v>95</v>
      </c>
      <c r="N10" s="14"/>
      <c r="O10" s="136"/>
      <c r="P10" s="136"/>
      <c r="Q10" s="136"/>
    </row>
    <row r="11" spans="1:17" ht="20.100000000000001" customHeight="1">
      <c r="A11" s="32" t="s">
        <v>770</v>
      </c>
      <c r="B11" s="181" t="s">
        <v>594</v>
      </c>
      <c r="C11" s="33">
        <v>5.5</v>
      </c>
      <c r="D11" s="1">
        <v>88</v>
      </c>
      <c r="E11" s="1" t="s">
        <v>94</v>
      </c>
      <c r="F11" s="1" t="s">
        <v>95</v>
      </c>
      <c r="G11" s="12"/>
      <c r="H11" s="32" t="s">
        <v>775</v>
      </c>
      <c r="I11" s="13" t="s">
        <v>461</v>
      </c>
      <c r="J11" s="33">
        <v>3.5</v>
      </c>
      <c r="K11" s="1">
        <v>56</v>
      </c>
      <c r="L11" s="1" t="s">
        <v>94</v>
      </c>
      <c r="M11" s="182" t="s">
        <v>595</v>
      </c>
      <c r="N11" s="14"/>
      <c r="O11" s="136"/>
      <c r="P11" s="136"/>
      <c r="Q11" s="136"/>
    </row>
    <row r="12" spans="1:17" ht="20.100000000000001" customHeight="1">
      <c r="A12" s="32" t="s">
        <v>774</v>
      </c>
      <c r="B12" s="31" t="s">
        <v>460</v>
      </c>
      <c r="C12" s="33">
        <v>2.5</v>
      </c>
      <c r="D12" s="1">
        <v>40</v>
      </c>
      <c r="E12" s="1" t="s">
        <v>94</v>
      </c>
      <c r="F12" s="182" t="s">
        <v>595</v>
      </c>
      <c r="G12" s="12"/>
      <c r="H12" s="32" t="s">
        <v>780</v>
      </c>
      <c r="I12" s="13" t="s">
        <v>454</v>
      </c>
      <c r="J12" s="33">
        <v>3.5</v>
      </c>
      <c r="K12" s="1">
        <v>56</v>
      </c>
      <c r="L12" s="1" t="s">
        <v>367</v>
      </c>
      <c r="M12" s="1" t="s">
        <v>61</v>
      </c>
      <c r="N12" s="14"/>
      <c r="O12" s="136"/>
      <c r="P12" s="136"/>
      <c r="Q12" s="136"/>
    </row>
    <row r="13" spans="1:17" ht="20.100000000000001" customHeight="1">
      <c r="A13" s="32" t="s">
        <v>806</v>
      </c>
      <c r="B13" s="31" t="s">
        <v>101</v>
      </c>
      <c r="C13" s="33">
        <v>2</v>
      </c>
      <c r="D13" s="1">
        <v>32</v>
      </c>
      <c r="E13" s="1" t="s">
        <v>788</v>
      </c>
      <c r="F13" s="1" t="s">
        <v>541</v>
      </c>
      <c r="G13" s="12"/>
      <c r="H13" s="32" t="s">
        <v>807</v>
      </c>
      <c r="I13" s="41" t="s">
        <v>325</v>
      </c>
      <c r="J13" s="33">
        <v>1</v>
      </c>
      <c r="K13" s="1">
        <v>16</v>
      </c>
      <c r="L13" s="1" t="s">
        <v>788</v>
      </c>
      <c r="M13" s="1" t="s">
        <v>541</v>
      </c>
      <c r="N13" s="14"/>
      <c r="O13" s="136"/>
      <c r="P13" s="136"/>
      <c r="Q13" s="136"/>
    </row>
    <row r="14" spans="1:17" ht="20.100000000000001" customHeight="1">
      <c r="A14" s="32" t="s">
        <v>777</v>
      </c>
      <c r="B14" s="31" t="s">
        <v>462</v>
      </c>
      <c r="C14" s="33">
        <v>3</v>
      </c>
      <c r="D14" s="1">
        <v>48</v>
      </c>
      <c r="E14" s="1" t="s">
        <v>94</v>
      </c>
      <c r="F14" s="182" t="s">
        <v>596</v>
      </c>
      <c r="G14" s="12"/>
      <c r="H14" s="32" t="s">
        <v>784</v>
      </c>
      <c r="I14" s="27" t="s">
        <v>453</v>
      </c>
      <c r="J14" s="33">
        <v>1.5</v>
      </c>
      <c r="K14" s="1">
        <v>24</v>
      </c>
      <c r="L14" s="1" t="s">
        <v>367</v>
      </c>
      <c r="M14" s="1" t="s">
        <v>373</v>
      </c>
      <c r="N14" s="14"/>
      <c r="O14" s="136"/>
      <c r="P14" s="136"/>
      <c r="Q14" s="136"/>
    </row>
    <row r="15" spans="1:17" ht="20.100000000000001" customHeight="1">
      <c r="A15" s="32" t="s">
        <v>631</v>
      </c>
      <c r="B15" s="31" t="s">
        <v>69</v>
      </c>
      <c r="C15" s="33">
        <v>3</v>
      </c>
      <c r="D15" s="1">
        <v>48</v>
      </c>
      <c r="E15" s="1" t="s">
        <v>94</v>
      </c>
      <c r="F15" s="182" t="s">
        <v>596</v>
      </c>
      <c r="G15" s="12"/>
      <c r="H15" s="32" t="s">
        <v>787</v>
      </c>
      <c r="I15" s="13" t="s">
        <v>125</v>
      </c>
      <c r="J15" s="33">
        <v>1.5</v>
      </c>
      <c r="K15" s="1">
        <v>48</v>
      </c>
      <c r="L15" s="1" t="s">
        <v>94</v>
      </c>
      <c r="M15" s="1" t="s">
        <v>121</v>
      </c>
      <c r="N15" s="14"/>
      <c r="O15" s="136"/>
      <c r="P15" s="136"/>
      <c r="Q15" s="136"/>
    </row>
    <row r="16" spans="1:17" ht="20.100000000000001" customHeight="1">
      <c r="A16" s="32" t="s">
        <v>642</v>
      </c>
      <c r="B16" s="31" t="s">
        <v>103</v>
      </c>
      <c r="C16" s="33">
        <v>0.5</v>
      </c>
      <c r="D16" s="1">
        <v>24</v>
      </c>
      <c r="E16" s="1" t="s">
        <v>94</v>
      </c>
      <c r="F16" s="182" t="s">
        <v>597</v>
      </c>
      <c r="G16" s="12"/>
      <c r="H16" s="32"/>
      <c r="I16" s="13"/>
      <c r="J16" s="33"/>
      <c r="K16" s="1"/>
      <c r="L16" s="1"/>
      <c r="M16" s="1"/>
      <c r="N16" s="14"/>
      <c r="O16" s="136"/>
      <c r="P16" s="136"/>
      <c r="Q16" s="136"/>
    </row>
    <row r="17" spans="1:19" ht="20.100000000000001" customHeight="1">
      <c r="A17" s="32" t="s">
        <v>786</v>
      </c>
      <c r="B17" s="13" t="s">
        <v>451</v>
      </c>
      <c r="C17" s="33">
        <v>2</v>
      </c>
      <c r="D17" s="1" t="s">
        <v>633</v>
      </c>
      <c r="E17" s="1" t="s">
        <v>367</v>
      </c>
      <c r="F17" s="1" t="s">
        <v>62</v>
      </c>
      <c r="G17" s="12"/>
      <c r="H17" s="13"/>
      <c r="I17" s="13"/>
      <c r="J17" s="13"/>
      <c r="K17" s="13"/>
      <c r="L17" s="13"/>
      <c r="M17" s="13"/>
      <c r="N17" s="136"/>
      <c r="O17" s="136"/>
      <c r="P17" s="136"/>
      <c r="Q17" s="136"/>
      <c r="R17" s="136"/>
      <c r="S17" s="136"/>
    </row>
    <row r="18" spans="1:19" ht="19.5" customHeight="1">
      <c r="A18" s="15"/>
      <c r="B18" s="16" t="s">
        <v>113</v>
      </c>
      <c r="C18" s="17">
        <f>SUM(C6:C17)</f>
        <v>27.5</v>
      </c>
      <c r="D18" s="18">
        <f>SUM(D6:D17)</f>
        <v>448</v>
      </c>
      <c r="E18" s="15"/>
      <c r="F18" s="15"/>
      <c r="G18" s="12"/>
      <c r="H18" s="19"/>
      <c r="I18" s="16" t="s">
        <v>113</v>
      </c>
      <c r="J18" s="17">
        <f>SUM(J6:J17)</f>
        <v>26</v>
      </c>
      <c r="K18" s="18">
        <f>SUM(K6:K17)</f>
        <v>460</v>
      </c>
      <c r="L18" s="15"/>
      <c r="M18" s="19"/>
      <c r="N18" s="136"/>
      <c r="O18" s="136"/>
      <c r="P18" s="136"/>
      <c r="Q18" s="136"/>
      <c r="R18" s="136"/>
      <c r="S18" s="136"/>
    </row>
    <row r="19" spans="1:19" s="24" customFormat="1" ht="20.100000000000001" customHeight="1">
      <c r="A19" s="20"/>
      <c r="B19" s="138"/>
      <c r="C19" s="139"/>
      <c r="D19" s="140"/>
      <c r="E19" s="21"/>
      <c r="F19" s="22"/>
      <c r="G19" s="23"/>
      <c r="H19" s="349" t="s">
        <v>442</v>
      </c>
      <c r="I19" s="349"/>
      <c r="J19" s="349"/>
      <c r="K19" s="349"/>
      <c r="L19" s="349"/>
      <c r="M19" s="349"/>
      <c r="N19" s="141"/>
      <c r="O19" s="141"/>
      <c r="P19" s="141"/>
      <c r="Q19" s="141"/>
    </row>
    <row r="20" spans="1:19" ht="20.100000000000001" customHeight="1">
      <c r="A20" s="20"/>
      <c r="B20" s="138"/>
      <c r="C20" s="139"/>
      <c r="D20" s="140"/>
      <c r="E20" s="21"/>
      <c r="F20" s="22"/>
      <c r="G20" s="25"/>
      <c r="H20" s="26" t="s">
        <v>702</v>
      </c>
      <c r="I20" s="27" t="s">
        <v>318</v>
      </c>
      <c r="J20" s="33">
        <v>1</v>
      </c>
      <c r="K20" s="32">
        <v>16</v>
      </c>
      <c r="L20" s="182" t="s">
        <v>600</v>
      </c>
      <c r="M20" s="182" t="s">
        <v>599</v>
      </c>
      <c r="N20" s="136"/>
      <c r="O20" s="136"/>
      <c r="P20" s="136"/>
      <c r="Q20" s="136"/>
    </row>
    <row r="21" spans="1:19" s="24" customFormat="1" ht="20.100000000000001" customHeight="1">
      <c r="A21" s="34"/>
      <c r="B21" s="35"/>
      <c r="C21" s="36"/>
      <c r="D21" s="37"/>
      <c r="E21" s="38"/>
      <c r="F21" s="39"/>
      <c r="G21" s="23"/>
      <c r="H21" s="19"/>
      <c r="I21" s="16" t="s">
        <v>113</v>
      </c>
      <c r="J21" s="17">
        <f>SUM(J20)</f>
        <v>1</v>
      </c>
      <c r="K21" s="18">
        <f>SUM(K20)</f>
        <v>16</v>
      </c>
      <c r="L21" s="15"/>
      <c r="M21" s="19"/>
      <c r="N21" s="141"/>
      <c r="O21" s="141"/>
      <c r="P21" s="141"/>
      <c r="Q21" s="141"/>
    </row>
    <row r="22" spans="1:19" ht="20.100000000000001" customHeight="1">
      <c r="A22" s="351" t="s">
        <v>35</v>
      </c>
      <c r="B22" s="352"/>
      <c r="C22" s="352"/>
      <c r="D22" s="352"/>
      <c r="E22" s="352"/>
      <c r="F22" s="353"/>
      <c r="G22" s="25"/>
      <c r="H22" s="349" t="s">
        <v>36</v>
      </c>
      <c r="I22" s="349"/>
      <c r="J22" s="349"/>
      <c r="K22" s="349"/>
      <c r="L22" s="349"/>
      <c r="M22" s="349"/>
      <c r="N22" s="136"/>
      <c r="O22" s="136"/>
      <c r="P22" s="136"/>
      <c r="Q22" s="136"/>
    </row>
    <row r="23" spans="1:19" ht="27.95" customHeight="1">
      <c r="A23" s="32" t="s">
        <v>756</v>
      </c>
      <c r="B23" s="31" t="s">
        <v>449</v>
      </c>
      <c r="C23" s="33">
        <v>3</v>
      </c>
      <c r="D23" s="1">
        <v>48</v>
      </c>
      <c r="E23" s="1" t="s">
        <v>94</v>
      </c>
      <c r="F23" s="1" t="s">
        <v>95</v>
      </c>
      <c r="G23" s="133"/>
      <c r="H23" s="32" t="s">
        <v>755</v>
      </c>
      <c r="I23" s="13" t="s">
        <v>448</v>
      </c>
      <c r="J23" s="33">
        <v>5</v>
      </c>
      <c r="K23" s="1">
        <v>80</v>
      </c>
      <c r="L23" s="1" t="s">
        <v>94</v>
      </c>
      <c r="M23" s="1" t="s">
        <v>95</v>
      </c>
      <c r="N23" s="136"/>
      <c r="O23" s="136"/>
      <c r="P23" s="136"/>
      <c r="Q23" s="136"/>
    </row>
    <row r="24" spans="1:19" ht="20.100000000000001" customHeight="1">
      <c r="A24" s="32" t="s">
        <v>759</v>
      </c>
      <c r="B24" s="13" t="s">
        <v>104</v>
      </c>
      <c r="C24" s="33">
        <v>0.5</v>
      </c>
      <c r="D24" s="1">
        <v>8</v>
      </c>
      <c r="E24" s="1" t="s">
        <v>94</v>
      </c>
      <c r="F24" s="1" t="s">
        <v>95</v>
      </c>
      <c r="G24" s="115"/>
      <c r="H24" s="32" t="s">
        <v>767</v>
      </c>
      <c r="I24" s="31" t="s">
        <v>105</v>
      </c>
      <c r="J24" s="33">
        <v>1</v>
      </c>
      <c r="K24" s="1">
        <v>36</v>
      </c>
      <c r="L24" s="1" t="s">
        <v>94</v>
      </c>
      <c r="M24" s="1" t="s">
        <v>95</v>
      </c>
      <c r="N24" s="136"/>
      <c r="O24" s="136"/>
      <c r="P24" s="136"/>
      <c r="Q24" s="136"/>
    </row>
    <row r="25" spans="1:19" ht="27.95" customHeight="1">
      <c r="A25" s="32" t="s">
        <v>764</v>
      </c>
      <c r="B25" s="13" t="s">
        <v>307</v>
      </c>
      <c r="C25" s="33">
        <v>2</v>
      </c>
      <c r="D25" s="1">
        <v>32</v>
      </c>
      <c r="E25" s="1" t="s">
        <v>94</v>
      </c>
      <c r="F25" s="1" t="s">
        <v>95</v>
      </c>
      <c r="G25" s="12"/>
      <c r="H25" s="32" t="s">
        <v>765</v>
      </c>
      <c r="I25" s="27" t="s">
        <v>157</v>
      </c>
      <c r="J25" s="33">
        <v>2</v>
      </c>
      <c r="K25" s="1">
        <v>32</v>
      </c>
      <c r="L25" s="1" t="s">
        <v>94</v>
      </c>
      <c r="M25" s="1" t="s">
        <v>95</v>
      </c>
      <c r="N25" s="136"/>
      <c r="O25" s="136"/>
      <c r="P25" s="136"/>
      <c r="Q25" s="136"/>
    </row>
    <row r="26" spans="1:19" ht="20.100000000000001" customHeight="1">
      <c r="A26" s="32" t="s">
        <v>768</v>
      </c>
      <c r="B26" s="13" t="s">
        <v>117</v>
      </c>
      <c r="C26" s="33">
        <v>1</v>
      </c>
      <c r="D26" s="1">
        <v>36</v>
      </c>
      <c r="E26" s="1" t="s">
        <v>94</v>
      </c>
      <c r="F26" s="1" t="s">
        <v>95</v>
      </c>
      <c r="G26" s="12"/>
      <c r="H26" s="32" t="s">
        <v>664</v>
      </c>
      <c r="I26" s="184" t="s">
        <v>602</v>
      </c>
      <c r="J26" s="33">
        <v>2</v>
      </c>
      <c r="K26" s="1">
        <v>32</v>
      </c>
      <c r="L26" s="1" t="s">
        <v>94</v>
      </c>
      <c r="M26" s="1" t="s">
        <v>95</v>
      </c>
      <c r="N26" s="136"/>
      <c r="O26" s="136"/>
      <c r="P26" s="136"/>
      <c r="Q26" s="136"/>
    </row>
    <row r="27" spans="1:19" ht="20.100000000000001" customHeight="1">
      <c r="A27" s="32" t="s">
        <v>773</v>
      </c>
      <c r="B27" s="13" t="s">
        <v>464</v>
      </c>
      <c r="C27" s="33">
        <v>3</v>
      </c>
      <c r="D27" s="1">
        <v>48</v>
      </c>
      <c r="E27" s="1" t="s">
        <v>94</v>
      </c>
      <c r="F27" s="1" t="s">
        <v>95</v>
      </c>
      <c r="G27" s="12"/>
      <c r="H27" s="32" t="s">
        <v>653</v>
      </c>
      <c r="I27" s="27" t="s">
        <v>416</v>
      </c>
      <c r="J27" s="33">
        <v>3</v>
      </c>
      <c r="K27" s="32">
        <v>48</v>
      </c>
      <c r="L27" s="1" t="s">
        <v>417</v>
      </c>
      <c r="M27" s="1" t="s">
        <v>47</v>
      </c>
      <c r="N27" s="136"/>
      <c r="O27" s="136"/>
      <c r="P27" s="136"/>
      <c r="Q27" s="136"/>
    </row>
    <row r="28" spans="1:19" ht="27.95" customHeight="1">
      <c r="A28" s="32" t="s">
        <v>776</v>
      </c>
      <c r="B28" s="31" t="s">
        <v>455</v>
      </c>
      <c r="C28" s="1">
        <v>3.5</v>
      </c>
      <c r="D28" s="1">
        <v>56</v>
      </c>
      <c r="E28" s="1" t="s">
        <v>94</v>
      </c>
      <c r="F28" s="1" t="s">
        <v>64</v>
      </c>
      <c r="G28" s="12"/>
      <c r="H28" s="32" t="s">
        <v>685</v>
      </c>
      <c r="I28" s="27" t="s">
        <v>313</v>
      </c>
      <c r="J28" s="1">
        <v>3.5</v>
      </c>
      <c r="K28" s="1">
        <v>56</v>
      </c>
      <c r="L28" s="1" t="s">
        <v>94</v>
      </c>
      <c r="M28" s="182" t="s">
        <v>601</v>
      </c>
      <c r="N28" s="136"/>
      <c r="O28" s="136"/>
      <c r="P28" s="136"/>
      <c r="Q28" s="136"/>
    </row>
    <row r="29" spans="1:19" ht="20.100000000000001" customHeight="1">
      <c r="A29" s="32" t="s">
        <v>781</v>
      </c>
      <c r="B29" s="13" t="s">
        <v>70</v>
      </c>
      <c r="C29" s="33">
        <v>2.5</v>
      </c>
      <c r="D29" s="32">
        <v>40</v>
      </c>
      <c r="E29" s="1" t="s">
        <v>94</v>
      </c>
      <c r="F29" s="1" t="s">
        <v>116</v>
      </c>
      <c r="G29" s="12"/>
      <c r="H29" s="32" t="s">
        <v>694</v>
      </c>
      <c r="I29" s="27" t="s">
        <v>314</v>
      </c>
      <c r="J29" s="33">
        <v>2.5</v>
      </c>
      <c r="K29" s="1">
        <v>40</v>
      </c>
      <c r="L29" s="1" t="s">
        <v>417</v>
      </c>
      <c r="M29" s="1" t="s">
        <v>796</v>
      </c>
      <c r="N29" s="136"/>
      <c r="O29" s="136"/>
      <c r="P29" s="136"/>
      <c r="Q29" s="136"/>
    </row>
    <row r="30" spans="1:19" ht="20.100000000000001" customHeight="1">
      <c r="A30" s="32" t="s">
        <v>782</v>
      </c>
      <c r="B30" s="13" t="s">
        <v>71</v>
      </c>
      <c r="C30" s="33">
        <v>3</v>
      </c>
      <c r="D30" s="32">
        <v>54</v>
      </c>
      <c r="E30" s="1" t="s">
        <v>94</v>
      </c>
      <c r="F30" s="1" t="s">
        <v>116</v>
      </c>
      <c r="G30" s="12"/>
      <c r="H30" s="32" t="s">
        <v>654</v>
      </c>
      <c r="I30" s="13" t="s">
        <v>74</v>
      </c>
      <c r="J30" s="1">
        <v>2.5</v>
      </c>
      <c r="K30" s="1">
        <v>40</v>
      </c>
      <c r="L30" s="1" t="s">
        <v>94</v>
      </c>
      <c r="M30" s="1" t="s">
        <v>818</v>
      </c>
      <c r="N30" s="136"/>
      <c r="O30" s="136"/>
      <c r="P30" s="136"/>
      <c r="Q30" s="136"/>
    </row>
    <row r="31" spans="1:19" ht="27.95" customHeight="1">
      <c r="A31" s="32" t="s">
        <v>783</v>
      </c>
      <c r="B31" s="13" t="s">
        <v>72</v>
      </c>
      <c r="C31" s="33">
        <v>2.5</v>
      </c>
      <c r="D31" s="32">
        <v>46</v>
      </c>
      <c r="E31" s="1" t="s">
        <v>94</v>
      </c>
      <c r="F31" s="1" t="s">
        <v>116</v>
      </c>
      <c r="G31" s="12"/>
      <c r="H31" s="32" t="s">
        <v>687</v>
      </c>
      <c r="I31" s="27" t="s">
        <v>317</v>
      </c>
      <c r="J31" s="33">
        <v>2</v>
      </c>
      <c r="K31" s="32" t="s">
        <v>633</v>
      </c>
      <c r="L31" s="1" t="s">
        <v>417</v>
      </c>
      <c r="M31" s="182" t="s">
        <v>597</v>
      </c>
      <c r="N31" s="136"/>
      <c r="O31" s="136"/>
      <c r="P31" s="136"/>
      <c r="Q31" s="136"/>
    </row>
    <row r="32" spans="1:19" ht="20.100000000000001" customHeight="1">
      <c r="A32" s="32" t="s">
        <v>674</v>
      </c>
      <c r="B32" s="13" t="s">
        <v>294</v>
      </c>
      <c r="C32" s="142" t="s">
        <v>543</v>
      </c>
      <c r="D32" s="32">
        <v>32</v>
      </c>
      <c r="E32" s="1" t="s">
        <v>94</v>
      </c>
      <c r="F32" s="183" t="s">
        <v>601</v>
      </c>
      <c r="G32" s="12"/>
      <c r="H32" s="32" t="s">
        <v>778</v>
      </c>
      <c r="I32" s="27" t="s">
        <v>319</v>
      </c>
      <c r="J32" s="32">
        <v>3.5</v>
      </c>
      <c r="K32" s="32">
        <v>56</v>
      </c>
      <c r="L32" s="1" t="s">
        <v>621</v>
      </c>
      <c r="M32" s="1" t="s">
        <v>114</v>
      </c>
      <c r="N32" s="136"/>
      <c r="O32" s="136"/>
      <c r="P32" s="136"/>
      <c r="Q32" s="136"/>
    </row>
    <row r="33" spans="1:17" ht="20.100000000000001" customHeight="1">
      <c r="A33" s="32" t="s">
        <v>649</v>
      </c>
      <c r="B33" s="27" t="s">
        <v>315</v>
      </c>
      <c r="C33" s="33">
        <v>2.5</v>
      </c>
      <c r="D33" s="1">
        <v>40</v>
      </c>
      <c r="E33" s="1" t="s">
        <v>94</v>
      </c>
      <c r="F33" s="1" t="s">
        <v>796</v>
      </c>
      <c r="G33" s="12"/>
      <c r="H33" s="32" t="s">
        <v>779</v>
      </c>
      <c r="I33" s="13" t="s">
        <v>452</v>
      </c>
      <c r="J33" s="33">
        <v>2.5</v>
      </c>
      <c r="K33" s="1">
        <v>40</v>
      </c>
      <c r="L33" s="1" t="s">
        <v>621</v>
      </c>
      <c r="M33" s="1" t="s">
        <v>296</v>
      </c>
      <c r="N33" s="136"/>
      <c r="O33" s="136"/>
      <c r="P33" s="136"/>
      <c r="Q33" s="136"/>
    </row>
    <row r="34" spans="1:17" ht="20.100000000000001" customHeight="1">
      <c r="A34" s="32" t="s">
        <v>785</v>
      </c>
      <c r="B34" s="13" t="s">
        <v>517</v>
      </c>
      <c r="C34" s="142" t="s">
        <v>544</v>
      </c>
      <c r="D34" s="32">
        <v>32</v>
      </c>
      <c r="E34" s="32" t="s">
        <v>518</v>
      </c>
      <c r="F34" s="32" t="s">
        <v>519</v>
      </c>
      <c r="G34" s="12"/>
      <c r="H34" s="32" t="s">
        <v>794</v>
      </c>
      <c r="I34" s="27" t="s">
        <v>795</v>
      </c>
      <c r="J34" s="33">
        <v>2</v>
      </c>
      <c r="K34" s="1">
        <v>32</v>
      </c>
      <c r="L34" s="1" t="s">
        <v>621</v>
      </c>
      <c r="M34" s="1" t="s">
        <v>115</v>
      </c>
      <c r="N34" s="136"/>
      <c r="O34" s="136"/>
      <c r="P34" s="136"/>
      <c r="Q34" s="136"/>
    </row>
    <row r="35" spans="1:17" ht="20.100000000000001" customHeight="1">
      <c r="A35" s="32" t="s">
        <v>665</v>
      </c>
      <c r="B35" s="13" t="s">
        <v>516</v>
      </c>
      <c r="C35" s="33">
        <v>2</v>
      </c>
      <c r="D35" s="1" t="s">
        <v>633</v>
      </c>
      <c r="E35" s="1" t="s">
        <v>94</v>
      </c>
      <c r="F35" s="182" t="s">
        <v>597</v>
      </c>
      <c r="G35" s="12"/>
      <c r="H35" s="32" t="s">
        <v>721</v>
      </c>
      <c r="I35" s="186" t="s">
        <v>626</v>
      </c>
      <c r="J35" s="33">
        <v>2</v>
      </c>
      <c r="K35" s="1">
        <v>32</v>
      </c>
      <c r="L35" s="1" t="s">
        <v>621</v>
      </c>
      <c r="M35" s="1" t="s">
        <v>797</v>
      </c>
      <c r="N35" s="136"/>
      <c r="O35" s="136"/>
      <c r="P35" s="136"/>
      <c r="Q35" s="136"/>
    </row>
    <row r="36" spans="1:17" ht="20.100000000000001" customHeight="1">
      <c r="A36" s="15"/>
      <c r="B36" s="16" t="s">
        <v>113</v>
      </c>
      <c r="C36" s="17">
        <f>SUM(C23:C35)</f>
        <v>25.5</v>
      </c>
      <c r="D36" s="18">
        <f>SUM(D23:D35)</f>
        <v>472</v>
      </c>
      <c r="E36" s="15"/>
      <c r="F36" s="15"/>
      <c r="G36" s="12"/>
      <c r="H36" s="19"/>
      <c r="I36" s="16" t="s">
        <v>113</v>
      </c>
      <c r="J36" s="17">
        <f>SUM(J23:J35)</f>
        <v>33.5</v>
      </c>
      <c r="K36" s="18">
        <f>SUM(K23:K35)</f>
        <v>524</v>
      </c>
      <c r="L36" s="15"/>
      <c r="M36" s="19"/>
      <c r="N36" s="136"/>
      <c r="O36" s="136"/>
      <c r="P36" s="136"/>
      <c r="Q36" s="136"/>
    </row>
    <row r="37" spans="1:17" s="24" customFormat="1" ht="20.100000000000001" customHeight="1">
      <c r="A37" s="20"/>
      <c r="B37" s="138"/>
      <c r="C37" s="139"/>
      <c r="D37" s="140"/>
      <c r="E37" s="21"/>
      <c r="F37" s="22"/>
      <c r="G37" s="23"/>
      <c r="H37" s="349" t="s">
        <v>443</v>
      </c>
      <c r="I37" s="349"/>
      <c r="J37" s="349"/>
      <c r="K37" s="349"/>
      <c r="L37" s="349"/>
      <c r="M37" s="349"/>
      <c r="N37" s="141"/>
      <c r="O37" s="141"/>
      <c r="P37" s="141"/>
      <c r="Q37" s="141"/>
    </row>
    <row r="38" spans="1:17" ht="20.100000000000001" customHeight="1">
      <c r="A38" s="20"/>
      <c r="B38" s="138"/>
      <c r="C38" s="139"/>
      <c r="D38" s="140"/>
      <c r="E38" s="21"/>
      <c r="F38" s="22"/>
      <c r="G38" s="25"/>
      <c r="H38" s="32" t="s">
        <v>682</v>
      </c>
      <c r="I38" s="27" t="s">
        <v>316</v>
      </c>
      <c r="J38" s="33">
        <v>2</v>
      </c>
      <c r="K38" s="1" t="s">
        <v>633</v>
      </c>
      <c r="L38" s="1" t="s">
        <v>94</v>
      </c>
      <c r="M38" s="1" t="s">
        <v>121</v>
      </c>
      <c r="N38" s="136"/>
      <c r="O38" s="136"/>
      <c r="P38" s="136"/>
      <c r="Q38" s="136"/>
    </row>
    <row r="39" spans="1:17" ht="20.100000000000001" customHeight="1">
      <c r="A39" s="34"/>
      <c r="B39" s="35"/>
      <c r="C39" s="36"/>
      <c r="D39" s="37"/>
      <c r="E39" s="38"/>
      <c r="F39" s="39"/>
      <c r="G39" s="25"/>
      <c r="H39" s="19"/>
      <c r="I39" s="16" t="s">
        <v>113</v>
      </c>
      <c r="J39" s="17">
        <f>SUM(J38)</f>
        <v>2</v>
      </c>
      <c r="K39" s="18"/>
      <c r="L39" s="15"/>
      <c r="M39" s="19"/>
      <c r="N39" s="136"/>
      <c r="O39" s="136"/>
      <c r="P39" s="136"/>
      <c r="Q39" s="136"/>
    </row>
    <row r="40" spans="1:17" s="24" customFormat="1" ht="20.100000000000001" customHeight="1">
      <c r="A40" s="349" t="s">
        <v>37</v>
      </c>
      <c r="B40" s="349"/>
      <c r="C40" s="349"/>
      <c r="D40" s="349"/>
      <c r="E40" s="349"/>
      <c r="F40" s="349"/>
      <c r="G40" s="23"/>
      <c r="H40" s="349" t="s">
        <v>122</v>
      </c>
      <c r="I40" s="349"/>
      <c r="J40" s="349"/>
      <c r="K40" s="349"/>
      <c r="L40" s="349"/>
      <c r="M40" s="349"/>
      <c r="N40" s="141"/>
      <c r="O40" s="141"/>
      <c r="P40" s="141"/>
      <c r="Q40" s="141"/>
    </row>
    <row r="41" spans="1:17" ht="20.100000000000001" customHeight="1">
      <c r="A41" s="32" t="s">
        <v>760</v>
      </c>
      <c r="B41" s="31" t="s">
        <v>106</v>
      </c>
      <c r="C41" s="33">
        <v>0.5</v>
      </c>
      <c r="D41" s="1">
        <v>8</v>
      </c>
      <c r="E41" s="1" t="s">
        <v>94</v>
      </c>
      <c r="F41" s="1" t="s">
        <v>95</v>
      </c>
      <c r="G41" s="133"/>
      <c r="H41" s="32" t="s">
        <v>761</v>
      </c>
      <c r="I41" s="31" t="s">
        <v>107</v>
      </c>
      <c r="J41" s="33">
        <v>0.5</v>
      </c>
      <c r="K41" s="1">
        <v>8</v>
      </c>
      <c r="L41" s="1" t="s">
        <v>94</v>
      </c>
      <c r="M41" s="1" t="s">
        <v>95</v>
      </c>
      <c r="N41" s="136"/>
      <c r="O41" s="136"/>
      <c r="P41" s="136"/>
      <c r="Q41" s="136"/>
    </row>
    <row r="42" spans="1:17" ht="20.100000000000001" customHeight="1">
      <c r="A42" s="32" t="s">
        <v>819</v>
      </c>
      <c r="B42" s="29" t="s">
        <v>310</v>
      </c>
      <c r="C42" s="33">
        <v>1.5</v>
      </c>
      <c r="D42" s="1">
        <v>24</v>
      </c>
      <c r="E42" s="1" t="s">
        <v>802</v>
      </c>
      <c r="F42" s="182" t="s">
        <v>603</v>
      </c>
      <c r="G42" s="11"/>
      <c r="H42" s="32" t="s">
        <v>688</v>
      </c>
      <c r="I42" s="43" t="s">
        <v>77</v>
      </c>
      <c r="J42" s="33">
        <v>2</v>
      </c>
      <c r="K42" s="1">
        <v>32</v>
      </c>
      <c r="L42" s="1" t="s">
        <v>94</v>
      </c>
      <c r="M42" s="182" t="s">
        <v>599</v>
      </c>
      <c r="N42" s="136"/>
      <c r="O42" s="136"/>
      <c r="P42" s="136"/>
      <c r="Q42" s="136"/>
    </row>
    <row r="43" spans="1:17" ht="20.100000000000001" customHeight="1">
      <c r="A43" s="32" t="s">
        <v>708</v>
      </c>
      <c r="B43" s="13" t="s">
        <v>73</v>
      </c>
      <c r="C43" s="33">
        <v>4.5</v>
      </c>
      <c r="D43" s="1">
        <v>72</v>
      </c>
      <c r="E43" s="1" t="s">
        <v>94</v>
      </c>
      <c r="F43" s="1" t="s">
        <v>116</v>
      </c>
      <c r="G43" s="12"/>
      <c r="H43" s="32" t="s">
        <v>717</v>
      </c>
      <c r="I43" s="184" t="s">
        <v>604</v>
      </c>
      <c r="J43" s="33">
        <v>2</v>
      </c>
      <c r="K43" s="1">
        <v>32</v>
      </c>
      <c r="L43" s="1" t="s">
        <v>94</v>
      </c>
      <c r="M43" s="182" t="s">
        <v>599</v>
      </c>
      <c r="N43" s="136"/>
      <c r="O43" s="136"/>
      <c r="P43" s="136"/>
      <c r="Q43" s="136"/>
    </row>
    <row r="44" spans="1:17" ht="20.100000000000001" customHeight="1">
      <c r="A44" s="32" t="s">
        <v>710</v>
      </c>
      <c r="B44" s="40" t="s">
        <v>303</v>
      </c>
      <c r="C44" s="33">
        <v>2</v>
      </c>
      <c r="D44" s="1">
        <v>32</v>
      </c>
      <c r="E44" s="1" t="s">
        <v>94</v>
      </c>
      <c r="F44" s="182" t="s">
        <v>601</v>
      </c>
      <c r="G44" s="12"/>
      <c r="H44" s="32" t="s">
        <v>673</v>
      </c>
      <c r="I44" s="13" t="s">
        <v>79</v>
      </c>
      <c r="J44" s="33">
        <v>2.5</v>
      </c>
      <c r="K44" s="1">
        <v>40</v>
      </c>
      <c r="L44" s="1" t="s">
        <v>94</v>
      </c>
      <c r="M44" s="1" t="s">
        <v>119</v>
      </c>
      <c r="N44" s="136"/>
      <c r="O44" s="136"/>
      <c r="P44" s="136"/>
      <c r="Q44" s="136"/>
    </row>
    <row r="45" spans="1:17" ht="20.100000000000001" customHeight="1">
      <c r="A45" s="32" t="s">
        <v>650</v>
      </c>
      <c r="B45" s="13" t="s">
        <v>75</v>
      </c>
      <c r="C45" s="33">
        <v>2</v>
      </c>
      <c r="D45" s="1">
        <v>32</v>
      </c>
      <c r="E45" s="1" t="s">
        <v>94</v>
      </c>
      <c r="F45" s="1" t="s">
        <v>808</v>
      </c>
      <c r="G45" s="12"/>
      <c r="H45" s="32" t="s">
        <v>691</v>
      </c>
      <c r="I45" s="13" t="s">
        <v>158</v>
      </c>
      <c r="J45" s="33">
        <v>3</v>
      </c>
      <c r="K45" s="1">
        <v>48</v>
      </c>
      <c r="L45" s="1" t="s">
        <v>94</v>
      </c>
      <c r="M45" s="1" t="s">
        <v>119</v>
      </c>
      <c r="N45" s="136"/>
      <c r="O45" s="136"/>
      <c r="P45" s="136"/>
      <c r="Q45" s="136"/>
    </row>
    <row r="46" spans="1:17" ht="20.100000000000001" customHeight="1">
      <c r="A46" s="32" t="s">
        <v>662</v>
      </c>
      <c r="B46" s="13" t="s">
        <v>78</v>
      </c>
      <c r="C46" s="33">
        <v>3</v>
      </c>
      <c r="D46" s="1">
        <v>48</v>
      </c>
      <c r="E46" s="1" t="s">
        <v>94</v>
      </c>
      <c r="F46" s="1" t="s">
        <v>119</v>
      </c>
      <c r="G46" s="12"/>
      <c r="H46" s="32" t="s">
        <v>657</v>
      </c>
      <c r="I46" s="40" t="s">
        <v>418</v>
      </c>
      <c r="J46" s="33">
        <v>3</v>
      </c>
      <c r="K46" s="1">
        <v>48</v>
      </c>
      <c r="L46" s="1" t="s">
        <v>417</v>
      </c>
      <c r="M46" s="1" t="s">
        <v>545</v>
      </c>
      <c r="N46" s="136"/>
      <c r="O46" s="136"/>
      <c r="P46" s="136"/>
      <c r="Q46" s="136"/>
    </row>
    <row r="47" spans="1:17" ht="20.100000000000001" customHeight="1">
      <c r="A47" s="32" t="s">
        <v>678</v>
      </c>
      <c r="B47" s="13" t="s">
        <v>300</v>
      </c>
      <c r="C47" s="33">
        <v>2.5</v>
      </c>
      <c r="D47" s="1">
        <v>40</v>
      </c>
      <c r="E47" s="1" t="s">
        <v>94</v>
      </c>
      <c r="F47" s="1" t="s">
        <v>119</v>
      </c>
      <c r="G47" s="12"/>
      <c r="H47" s="32" t="s">
        <v>667</v>
      </c>
      <c r="I47" s="13" t="s">
        <v>108</v>
      </c>
      <c r="J47" s="33">
        <v>3</v>
      </c>
      <c r="K47" s="1">
        <v>48</v>
      </c>
      <c r="L47" s="1" t="s">
        <v>94</v>
      </c>
      <c r="M47" s="1" t="s">
        <v>119</v>
      </c>
      <c r="N47" s="136"/>
      <c r="O47" s="136"/>
      <c r="P47" s="136"/>
      <c r="Q47" s="136"/>
    </row>
    <row r="48" spans="1:17" ht="20.100000000000001" customHeight="1">
      <c r="A48" s="32" t="s">
        <v>703</v>
      </c>
      <c r="B48" s="40" t="s">
        <v>301</v>
      </c>
      <c r="C48" s="33">
        <v>0.5</v>
      </c>
      <c r="D48" s="1">
        <v>8</v>
      </c>
      <c r="E48" s="1" t="s">
        <v>94</v>
      </c>
      <c r="F48" s="1" t="s">
        <v>373</v>
      </c>
      <c r="G48" s="12"/>
      <c r="H48" s="32" t="s">
        <v>690</v>
      </c>
      <c r="I48" s="13" t="s">
        <v>308</v>
      </c>
      <c r="J48" s="33">
        <v>2</v>
      </c>
      <c r="K48" s="1">
        <v>32</v>
      </c>
      <c r="L48" s="1" t="s">
        <v>94</v>
      </c>
      <c r="M48" s="1" t="s">
        <v>119</v>
      </c>
      <c r="N48" s="136"/>
      <c r="O48" s="136"/>
      <c r="P48" s="136"/>
      <c r="Q48" s="136"/>
    </row>
    <row r="49" spans="1:17" ht="20.100000000000001" customHeight="1">
      <c r="A49" s="32" t="s">
        <v>666</v>
      </c>
      <c r="B49" s="40" t="s">
        <v>109</v>
      </c>
      <c r="C49" s="33">
        <v>1</v>
      </c>
      <c r="D49" s="1" t="s">
        <v>634</v>
      </c>
      <c r="E49" s="1" t="s">
        <v>94</v>
      </c>
      <c r="F49" s="1" t="s">
        <v>121</v>
      </c>
      <c r="G49" s="12"/>
      <c r="H49" s="32" t="s">
        <v>705</v>
      </c>
      <c r="I49" s="13" t="s">
        <v>302</v>
      </c>
      <c r="J49" s="32">
        <v>0.5</v>
      </c>
      <c r="K49" s="32">
        <v>8</v>
      </c>
      <c r="L49" s="1" t="s">
        <v>94</v>
      </c>
      <c r="M49" s="1" t="s">
        <v>373</v>
      </c>
      <c r="N49" s="136"/>
      <c r="O49" s="136"/>
      <c r="P49" s="136"/>
      <c r="Q49" s="136"/>
    </row>
    <row r="50" spans="1:17" ht="20.100000000000001" customHeight="1">
      <c r="A50" s="32" t="s">
        <v>820</v>
      </c>
      <c r="B50" s="40" t="s">
        <v>155</v>
      </c>
      <c r="C50" s="33">
        <v>2</v>
      </c>
      <c r="D50" s="1" t="s">
        <v>633</v>
      </c>
      <c r="E50" s="1" t="s">
        <v>94</v>
      </c>
      <c r="F50" s="1" t="s">
        <v>121</v>
      </c>
      <c r="G50" s="12"/>
      <c r="H50" s="32" t="s">
        <v>644</v>
      </c>
      <c r="I50" s="13" t="s">
        <v>80</v>
      </c>
      <c r="J50" s="33">
        <v>2</v>
      </c>
      <c r="K50" s="1">
        <v>32</v>
      </c>
      <c r="L50" s="1" t="s">
        <v>102</v>
      </c>
      <c r="M50" s="1" t="s">
        <v>118</v>
      </c>
      <c r="N50" s="136"/>
      <c r="O50" s="136"/>
      <c r="P50" s="136"/>
      <c r="Q50" s="136"/>
    </row>
    <row r="51" spans="1:17" ht="20.100000000000001" customHeight="1">
      <c r="A51" s="32" t="s">
        <v>645</v>
      </c>
      <c r="B51" s="43" t="s">
        <v>388</v>
      </c>
      <c r="C51" s="33">
        <v>2.5</v>
      </c>
      <c r="D51" s="1">
        <v>40</v>
      </c>
      <c r="E51" s="1" t="s">
        <v>102</v>
      </c>
      <c r="F51" s="1" t="s">
        <v>457</v>
      </c>
      <c r="G51" s="12"/>
      <c r="H51" s="32" t="s">
        <v>722</v>
      </c>
      <c r="I51" s="13" t="s">
        <v>375</v>
      </c>
      <c r="J51" s="33">
        <v>2</v>
      </c>
      <c r="K51" s="1">
        <v>32</v>
      </c>
      <c r="L51" s="1" t="s">
        <v>102</v>
      </c>
      <c r="M51" s="1" t="s">
        <v>800</v>
      </c>
      <c r="N51" s="136"/>
      <c r="O51" s="136"/>
      <c r="P51" s="136"/>
      <c r="Q51" s="136"/>
    </row>
    <row r="52" spans="1:17" ht="27.95" customHeight="1">
      <c r="A52" s="32" t="s">
        <v>679</v>
      </c>
      <c r="B52" s="13" t="s">
        <v>297</v>
      </c>
      <c r="C52" s="33">
        <v>2.5</v>
      </c>
      <c r="D52" s="1">
        <v>40</v>
      </c>
      <c r="E52" s="1" t="s">
        <v>102</v>
      </c>
      <c r="F52" s="1" t="s">
        <v>118</v>
      </c>
      <c r="G52" s="12"/>
      <c r="H52" s="32" t="s">
        <v>801</v>
      </c>
      <c r="I52" s="184" t="s">
        <v>811</v>
      </c>
      <c r="J52" s="33">
        <v>2</v>
      </c>
      <c r="K52" s="1">
        <v>32</v>
      </c>
      <c r="L52" s="1" t="s">
        <v>102</v>
      </c>
      <c r="M52" s="1" t="s">
        <v>798</v>
      </c>
      <c r="N52" s="136"/>
      <c r="O52" s="136"/>
      <c r="P52" s="136"/>
      <c r="Q52" s="136"/>
    </row>
    <row r="53" spans="1:17" ht="19.5" customHeight="1">
      <c r="A53" s="32" t="s">
        <v>670</v>
      </c>
      <c r="B53" s="13" t="s">
        <v>374</v>
      </c>
      <c r="C53" s="33">
        <v>2.5</v>
      </c>
      <c r="D53" s="1">
        <v>40</v>
      </c>
      <c r="E53" s="1" t="s">
        <v>102</v>
      </c>
      <c r="F53" s="1" t="s">
        <v>799</v>
      </c>
      <c r="G53" s="12"/>
      <c r="H53" s="32" t="s">
        <v>712</v>
      </c>
      <c r="I53" s="13" t="s">
        <v>812</v>
      </c>
      <c r="J53" s="33">
        <v>1</v>
      </c>
      <c r="K53" s="1">
        <v>32</v>
      </c>
      <c r="L53" s="1" t="s">
        <v>102</v>
      </c>
      <c r="M53" s="182" t="s">
        <v>120</v>
      </c>
      <c r="N53" s="143"/>
      <c r="O53" s="136"/>
      <c r="P53" s="136"/>
      <c r="Q53" s="136"/>
    </row>
    <row r="54" spans="1:17" ht="20.100000000000001" customHeight="1">
      <c r="A54" s="32" t="s">
        <v>809</v>
      </c>
      <c r="B54" s="13" t="s">
        <v>156</v>
      </c>
      <c r="C54" s="33">
        <v>1</v>
      </c>
      <c r="D54" s="1" t="s">
        <v>634</v>
      </c>
      <c r="E54" s="1" t="s">
        <v>102</v>
      </c>
      <c r="F54" s="1" t="s">
        <v>120</v>
      </c>
      <c r="G54" s="12"/>
      <c r="H54" s="32"/>
      <c r="I54" s="13"/>
      <c r="J54" s="33"/>
      <c r="K54" s="1"/>
      <c r="L54" s="1"/>
      <c r="M54" s="182"/>
      <c r="N54" s="136"/>
      <c r="O54" s="136"/>
      <c r="P54" s="136"/>
      <c r="Q54" s="136"/>
    </row>
    <row r="55" spans="1:17" ht="20.100000000000001" customHeight="1">
      <c r="A55" s="15"/>
      <c r="B55" s="16" t="s">
        <v>113</v>
      </c>
      <c r="C55" s="17">
        <f>SUM(C41:C54)</f>
        <v>28</v>
      </c>
      <c r="D55" s="18">
        <f>SUM(D41:D54)</f>
        <v>384</v>
      </c>
      <c r="E55" s="15"/>
      <c r="F55" s="15"/>
      <c r="G55" s="12"/>
      <c r="H55" s="19"/>
      <c r="I55" s="16" t="s">
        <v>113</v>
      </c>
      <c r="J55" s="17">
        <f>SUM(J41:J54)</f>
        <v>25.5</v>
      </c>
      <c r="K55" s="18">
        <f>SUM(K41:K54)</f>
        <v>424</v>
      </c>
      <c r="L55" s="15"/>
      <c r="M55" s="19"/>
      <c r="N55" s="136"/>
      <c r="O55" s="136"/>
      <c r="P55" s="136"/>
      <c r="Q55" s="136"/>
    </row>
    <row r="56" spans="1:17" s="24" customFormat="1" ht="20.100000000000001" customHeight="1">
      <c r="A56" s="20"/>
      <c r="B56" s="138"/>
      <c r="C56" s="139"/>
      <c r="D56" s="140"/>
      <c r="E56" s="21"/>
      <c r="F56" s="22"/>
      <c r="G56" s="42"/>
      <c r="H56" s="349" t="s">
        <v>444</v>
      </c>
      <c r="I56" s="349"/>
      <c r="J56" s="349"/>
      <c r="K56" s="349"/>
      <c r="L56" s="349"/>
      <c r="M56" s="349"/>
      <c r="N56" s="141"/>
      <c r="O56" s="141"/>
      <c r="P56" s="141"/>
      <c r="Q56" s="141"/>
    </row>
    <row r="57" spans="1:17" ht="27.95" customHeight="1">
      <c r="A57" s="20"/>
      <c r="B57" s="138"/>
      <c r="C57" s="139"/>
      <c r="D57" s="140"/>
      <c r="E57" s="21"/>
      <c r="F57" s="22"/>
      <c r="G57" s="25"/>
      <c r="H57" s="32" t="s">
        <v>658</v>
      </c>
      <c r="I57" s="13" t="s">
        <v>446</v>
      </c>
      <c r="J57" s="33">
        <v>2</v>
      </c>
      <c r="K57" s="1" t="s">
        <v>633</v>
      </c>
      <c r="L57" s="1" t="s">
        <v>94</v>
      </c>
      <c r="M57" s="1" t="s">
        <v>121</v>
      </c>
      <c r="N57" s="136"/>
      <c r="O57" s="136"/>
      <c r="P57" s="136"/>
      <c r="Q57" s="136"/>
    </row>
    <row r="58" spans="1:17" ht="20.100000000000001" customHeight="1">
      <c r="A58" s="34"/>
      <c r="B58" s="35"/>
      <c r="C58" s="36"/>
      <c r="D58" s="37"/>
      <c r="E58" s="38"/>
      <c r="F58" s="39"/>
      <c r="G58" s="25"/>
      <c r="H58" s="19"/>
      <c r="I58" s="16" t="s">
        <v>113</v>
      </c>
      <c r="J58" s="17">
        <f>SUM(J57)</f>
        <v>2</v>
      </c>
      <c r="K58" s="18"/>
      <c r="L58" s="15"/>
      <c r="M58" s="19"/>
      <c r="N58" s="136"/>
      <c r="O58" s="136"/>
      <c r="P58" s="136"/>
      <c r="Q58" s="136"/>
    </row>
    <row r="59" spans="1:17" s="24" customFormat="1" ht="20.100000000000001" customHeight="1">
      <c r="A59" s="349" t="s">
        <v>38</v>
      </c>
      <c r="B59" s="349"/>
      <c r="C59" s="349"/>
      <c r="D59" s="349"/>
      <c r="E59" s="349"/>
      <c r="F59" s="349"/>
      <c r="G59" s="23"/>
      <c r="H59" s="349" t="s">
        <v>39</v>
      </c>
      <c r="I59" s="349"/>
      <c r="J59" s="349"/>
      <c r="K59" s="349"/>
      <c r="L59" s="349"/>
      <c r="M59" s="349"/>
      <c r="N59" s="141"/>
      <c r="O59" s="141"/>
      <c r="P59" s="141"/>
      <c r="Q59" s="141"/>
    </row>
    <row r="60" spans="1:17" ht="20.100000000000001" customHeight="1">
      <c r="A60" s="32" t="s">
        <v>699</v>
      </c>
      <c r="B60" s="13" t="s">
        <v>76</v>
      </c>
      <c r="C60" s="33">
        <v>2</v>
      </c>
      <c r="D60" s="1">
        <v>32</v>
      </c>
      <c r="E60" s="1" t="s">
        <v>94</v>
      </c>
      <c r="F60" s="1" t="s">
        <v>814</v>
      </c>
      <c r="G60" s="25"/>
      <c r="H60" s="32" t="s">
        <v>648</v>
      </c>
      <c r="I60" s="40" t="s">
        <v>112</v>
      </c>
      <c r="J60" s="33">
        <v>2</v>
      </c>
      <c r="K60" s="1" t="s">
        <v>633</v>
      </c>
      <c r="L60" s="1" t="s">
        <v>94</v>
      </c>
      <c r="M60" s="1" t="s">
        <v>121</v>
      </c>
      <c r="N60" s="136"/>
      <c r="O60" s="136"/>
      <c r="P60" s="136"/>
      <c r="Q60" s="136"/>
    </row>
    <row r="61" spans="1:17" ht="20.100000000000001" customHeight="1">
      <c r="A61" s="32" t="s">
        <v>810</v>
      </c>
      <c r="B61" s="43" t="s">
        <v>309</v>
      </c>
      <c r="C61" s="33">
        <v>2</v>
      </c>
      <c r="D61" s="1">
        <v>32</v>
      </c>
      <c r="E61" s="1" t="s">
        <v>94</v>
      </c>
      <c r="F61" s="1" t="s">
        <v>119</v>
      </c>
      <c r="G61" s="133"/>
      <c r="H61" s="32" t="s">
        <v>647</v>
      </c>
      <c r="I61" s="40" t="s">
        <v>459</v>
      </c>
      <c r="J61" s="33">
        <v>14</v>
      </c>
      <c r="K61" s="1" t="s">
        <v>636</v>
      </c>
      <c r="L61" s="1" t="s">
        <v>367</v>
      </c>
      <c r="M61" s="1" t="s">
        <v>62</v>
      </c>
      <c r="N61" s="136"/>
      <c r="O61" s="136"/>
      <c r="P61" s="136"/>
      <c r="Q61" s="136"/>
    </row>
    <row r="62" spans="1:17" ht="20.100000000000001" customHeight="1">
      <c r="A62" s="32" t="s">
        <v>683</v>
      </c>
      <c r="B62" s="40" t="s">
        <v>111</v>
      </c>
      <c r="C62" s="33">
        <v>4</v>
      </c>
      <c r="D62" s="1" t="s">
        <v>635</v>
      </c>
      <c r="E62" s="1" t="s">
        <v>94</v>
      </c>
      <c r="F62" s="1" t="s">
        <v>121</v>
      </c>
      <c r="G62" s="185"/>
      <c r="H62" s="32"/>
      <c r="I62" s="40"/>
      <c r="J62" s="33"/>
      <c r="K62" s="1"/>
      <c r="L62" s="1"/>
      <c r="M62" s="1"/>
      <c r="N62" s="136"/>
      <c r="O62" s="136"/>
      <c r="P62" s="136"/>
      <c r="Q62" s="136"/>
    </row>
    <row r="63" spans="1:17" ht="20.100000000000001" customHeight="1">
      <c r="A63" s="32" t="s">
        <v>671</v>
      </c>
      <c r="B63" s="40" t="s">
        <v>110</v>
      </c>
      <c r="C63" s="33">
        <v>2</v>
      </c>
      <c r="D63" s="1" t="s">
        <v>633</v>
      </c>
      <c r="E63" s="1" t="s">
        <v>94</v>
      </c>
      <c r="F63" s="1" t="s">
        <v>121</v>
      </c>
      <c r="G63" s="185"/>
      <c r="H63" s="32"/>
      <c r="I63" s="40"/>
      <c r="J63" s="33"/>
      <c r="K63" s="1"/>
      <c r="L63" s="1"/>
      <c r="M63" s="1"/>
      <c r="N63" s="136"/>
      <c r="O63" s="136"/>
      <c r="P63" s="136"/>
      <c r="Q63" s="136"/>
    </row>
    <row r="64" spans="1:17" ht="27.95" customHeight="1">
      <c r="A64" s="32" t="s">
        <v>681</v>
      </c>
      <c r="B64" s="13" t="s">
        <v>320</v>
      </c>
      <c r="C64" s="33">
        <v>1</v>
      </c>
      <c r="D64" s="1" t="s">
        <v>634</v>
      </c>
      <c r="E64" s="1" t="s">
        <v>94</v>
      </c>
      <c r="F64" s="1" t="s">
        <v>546</v>
      </c>
      <c r="G64" s="185"/>
      <c r="H64" s="32"/>
      <c r="I64" s="40"/>
      <c r="J64" s="33"/>
      <c r="K64" s="1"/>
      <c r="L64" s="1"/>
      <c r="M64" s="1"/>
      <c r="N64" s="136"/>
      <c r="O64" s="136"/>
      <c r="P64" s="136"/>
      <c r="Q64" s="136"/>
    </row>
    <row r="65" spans="1:17" ht="20.100000000000001" customHeight="1">
      <c r="A65" s="32" t="s">
        <v>698</v>
      </c>
      <c r="B65" s="43" t="s">
        <v>159</v>
      </c>
      <c r="C65" s="33">
        <v>2</v>
      </c>
      <c r="D65" s="1">
        <v>32</v>
      </c>
      <c r="E65" s="1" t="s">
        <v>102</v>
      </c>
      <c r="F65" s="1" t="s">
        <v>118</v>
      </c>
      <c r="G65" s="185"/>
      <c r="H65" s="32"/>
      <c r="I65" s="40"/>
      <c r="J65" s="33"/>
      <c r="K65" s="1"/>
      <c r="L65" s="1"/>
      <c r="M65" s="1"/>
      <c r="N65" s="136"/>
      <c r="O65" s="136"/>
      <c r="P65" s="136"/>
      <c r="Q65" s="136"/>
    </row>
    <row r="66" spans="1:17" ht="20.100000000000001" customHeight="1">
      <c r="A66" s="32" t="s">
        <v>716</v>
      </c>
      <c r="B66" s="40" t="s">
        <v>160</v>
      </c>
      <c r="C66" s="33">
        <v>2</v>
      </c>
      <c r="D66" s="1">
        <v>32</v>
      </c>
      <c r="E66" s="1" t="s">
        <v>102</v>
      </c>
      <c r="F66" s="1" t="s">
        <v>118</v>
      </c>
      <c r="G66" s="12"/>
      <c r="H66" s="29"/>
      <c r="I66" s="29"/>
      <c r="J66" s="29"/>
      <c r="K66" s="29"/>
      <c r="L66" s="30"/>
      <c r="M66" s="28"/>
      <c r="N66" s="136"/>
      <c r="O66" s="136"/>
      <c r="P66" s="136"/>
      <c r="Q66" s="136"/>
    </row>
    <row r="67" spans="1:17" ht="20.100000000000001" customHeight="1">
      <c r="A67" s="32" t="s">
        <v>713</v>
      </c>
      <c r="B67" s="40" t="s">
        <v>161</v>
      </c>
      <c r="C67" s="33">
        <v>2</v>
      </c>
      <c r="D67" s="1">
        <v>32</v>
      </c>
      <c r="E67" s="1" t="s">
        <v>102</v>
      </c>
      <c r="F67" s="1" t="s">
        <v>118</v>
      </c>
      <c r="G67" s="12"/>
      <c r="H67" s="29"/>
      <c r="I67" s="29"/>
      <c r="J67" s="29"/>
      <c r="K67" s="29"/>
      <c r="L67" s="30"/>
      <c r="M67" s="28"/>
      <c r="N67" s="136"/>
      <c r="O67" s="136"/>
      <c r="P67" s="136"/>
      <c r="Q67" s="136"/>
    </row>
    <row r="68" spans="1:17" ht="20.100000000000001" customHeight="1">
      <c r="A68" s="32" t="s">
        <v>660</v>
      </c>
      <c r="B68" s="43" t="s">
        <v>298</v>
      </c>
      <c r="C68" s="33">
        <v>2</v>
      </c>
      <c r="D68" s="1">
        <v>32</v>
      </c>
      <c r="E68" s="1" t="s">
        <v>102</v>
      </c>
      <c r="F68" s="1" t="s">
        <v>118</v>
      </c>
      <c r="G68" s="12"/>
      <c r="H68" s="29"/>
      <c r="I68" s="29"/>
      <c r="J68" s="29"/>
      <c r="K68" s="29"/>
      <c r="L68" s="30"/>
      <c r="M68" s="28"/>
      <c r="N68" s="136"/>
      <c r="O68" s="136"/>
      <c r="P68" s="136"/>
      <c r="Q68" s="136"/>
    </row>
    <row r="69" spans="1:17" ht="20.100000000000001" customHeight="1">
      <c r="A69" s="32" t="s">
        <v>696</v>
      </c>
      <c r="B69" s="43" t="s">
        <v>299</v>
      </c>
      <c r="C69" s="33">
        <v>2</v>
      </c>
      <c r="D69" s="1">
        <v>32</v>
      </c>
      <c r="E69" s="1" t="s">
        <v>102</v>
      </c>
      <c r="F69" s="1" t="s">
        <v>800</v>
      </c>
      <c r="G69" s="12"/>
      <c r="H69" s="29"/>
      <c r="I69" s="29"/>
      <c r="J69" s="29"/>
      <c r="K69" s="29"/>
      <c r="L69" s="30"/>
      <c r="M69" s="28"/>
      <c r="N69" s="136"/>
      <c r="O69" s="136"/>
      <c r="P69" s="136"/>
      <c r="Q69" s="136"/>
    </row>
    <row r="70" spans="1:17" ht="20.100000000000001" customHeight="1">
      <c r="A70" s="32" t="s">
        <v>707</v>
      </c>
      <c r="B70" s="13" t="s">
        <v>468</v>
      </c>
      <c r="C70" s="33">
        <v>1</v>
      </c>
      <c r="D70" s="1" t="s">
        <v>634</v>
      </c>
      <c r="E70" s="1" t="s">
        <v>368</v>
      </c>
      <c r="F70" s="1" t="s">
        <v>542</v>
      </c>
      <c r="G70" s="12"/>
      <c r="H70" s="28"/>
      <c r="I70" s="29"/>
      <c r="J70" s="44"/>
      <c r="K70" s="30"/>
      <c r="L70" s="30"/>
      <c r="M70" s="28"/>
      <c r="N70" s="136"/>
      <c r="O70" s="136"/>
      <c r="P70" s="136"/>
      <c r="Q70" s="136"/>
    </row>
    <row r="71" spans="1:17" ht="20.100000000000001" customHeight="1">
      <c r="A71" s="15"/>
      <c r="B71" s="16" t="s">
        <v>113</v>
      </c>
      <c r="C71" s="17">
        <f>SUM(C60:C70)</f>
        <v>22</v>
      </c>
      <c r="D71" s="18">
        <f>SUM(D60:D70)</f>
        <v>224</v>
      </c>
      <c r="E71" s="15"/>
      <c r="F71" s="15"/>
      <c r="G71" s="12"/>
      <c r="H71" s="19"/>
      <c r="I71" s="16" t="s">
        <v>113</v>
      </c>
      <c r="J71" s="17">
        <f>SUM(J60:J70)</f>
        <v>16</v>
      </c>
      <c r="K71" s="18">
        <f>SUM(K60:K70)</f>
        <v>0</v>
      </c>
      <c r="L71" s="15"/>
      <c r="M71" s="19"/>
      <c r="N71" s="136"/>
      <c r="O71" s="136"/>
      <c r="P71" s="136"/>
      <c r="Q71" s="136"/>
    </row>
    <row r="72" spans="1:17" s="24" customFormat="1" ht="20.100000000000001" customHeight="1">
      <c r="A72" s="45"/>
      <c r="B72" s="46"/>
      <c r="C72" s="47"/>
      <c r="D72" s="45"/>
      <c r="E72" s="46"/>
      <c r="F72" s="46"/>
      <c r="G72" s="46"/>
      <c r="H72" s="46"/>
      <c r="I72" s="46"/>
      <c r="J72" s="47"/>
      <c r="K72" s="45"/>
      <c r="L72" s="45"/>
      <c r="M72" s="48"/>
      <c r="N72" s="141"/>
      <c r="O72" s="141"/>
      <c r="P72" s="141"/>
      <c r="Q72" s="141"/>
    </row>
    <row r="73" spans="1:17" ht="20.100000000000001" customHeight="1">
      <c r="A73" s="45"/>
      <c r="B73" s="46"/>
      <c r="C73" s="47"/>
      <c r="D73" s="45"/>
      <c r="E73" s="45"/>
      <c r="F73" s="45"/>
      <c r="G73" s="46"/>
      <c r="H73" s="48"/>
      <c r="I73" s="46"/>
      <c r="J73" s="47"/>
      <c r="K73" s="45"/>
      <c r="L73" s="45"/>
      <c r="M73" s="48"/>
      <c r="N73" s="136"/>
      <c r="O73" s="136"/>
      <c r="P73" s="136"/>
      <c r="Q73" s="136"/>
    </row>
    <row r="74" spans="1:17" ht="20.100000000000001" customHeight="1">
      <c r="A74" s="45"/>
      <c r="B74" s="46"/>
      <c r="C74" s="47"/>
      <c r="D74" s="45"/>
      <c r="E74" s="45"/>
      <c r="F74" s="45"/>
      <c r="G74" s="45"/>
      <c r="H74" s="48"/>
      <c r="I74" s="46"/>
      <c r="J74" s="47"/>
      <c r="K74" s="45"/>
      <c r="L74" s="45"/>
      <c r="M74" s="48"/>
      <c r="N74" s="136"/>
      <c r="O74" s="136"/>
      <c r="P74" s="136"/>
      <c r="Q74" s="136"/>
    </row>
    <row r="75" spans="1:17" ht="20.100000000000001" customHeight="1">
      <c r="A75" s="45"/>
      <c r="B75" s="46"/>
      <c r="C75" s="47"/>
      <c r="D75" s="45"/>
      <c r="E75" s="45"/>
      <c r="F75" s="45"/>
      <c r="G75" s="45"/>
      <c r="H75" s="48"/>
      <c r="I75" s="46"/>
      <c r="J75" s="47"/>
      <c r="K75" s="45"/>
      <c r="L75" s="45"/>
      <c r="M75" s="48"/>
      <c r="N75" s="136"/>
      <c r="O75" s="136"/>
      <c r="P75" s="136"/>
      <c r="Q75" s="136"/>
    </row>
    <row r="76" spans="1:17" ht="20.100000000000001" customHeight="1">
      <c r="G76" s="45"/>
      <c r="N76" s="136"/>
      <c r="O76" s="136"/>
      <c r="P76" s="136"/>
      <c r="Q76" s="136"/>
    </row>
    <row r="77" spans="1:17" ht="20.100000000000001" customHeight="1">
      <c r="G77" s="45"/>
      <c r="N77" s="136"/>
      <c r="O77" s="136"/>
      <c r="P77" s="136"/>
      <c r="Q77" s="136"/>
    </row>
    <row r="78" spans="1:17" ht="20.100000000000001" customHeight="1"/>
  </sheetData>
  <mergeCells count="24">
    <mergeCell ref="A59:F59"/>
    <mergeCell ref="H59:M59"/>
    <mergeCell ref="A22:F22"/>
    <mergeCell ref="H22:M22"/>
    <mergeCell ref="H37:M37"/>
    <mergeCell ref="A40:F40"/>
    <mergeCell ref="H40:M40"/>
    <mergeCell ref="H56:M56"/>
    <mergeCell ref="H19:M19"/>
    <mergeCell ref="A1:M1"/>
    <mergeCell ref="A2:A4"/>
    <mergeCell ref="B2:B4"/>
    <mergeCell ref="C2:C4"/>
    <mergeCell ref="D2:D4"/>
    <mergeCell ref="E2:E4"/>
    <mergeCell ref="F2:F4"/>
    <mergeCell ref="H2:H4"/>
    <mergeCell ref="I2:I4"/>
    <mergeCell ref="J2:J4"/>
    <mergeCell ref="K2:K4"/>
    <mergeCell ref="L2:L4"/>
    <mergeCell ref="M2:M4"/>
    <mergeCell ref="A5:F5"/>
    <mergeCell ref="H5:M5"/>
  </mergeCells>
  <phoneticPr fontId="2"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76"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1</vt:i4>
      </vt:variant>
    </vt:vector>
  </HeadingPairs>
  <TitlesOfParts>
    <vt:vector size="8" baseType="lpstr">
      <vt:lpstr>附表1</vt:lpstr>
      <vt:lpstr>附表2</vt:lpstr>
      <vt:lpstr>附表3</vt:lpstr>
      <vt:lpstr>附表4</vt:lpstr>
      <vt:lpstr>附表5</vt:lpstr>
      <vt:lpstr>附表6</vt:lpstr>
      <vt:lpstr>Sheet1</vt:lpstr>
      <vt:lpstr>附表1!Print_Titles</vt:lpstr>
    </vt:vector>
  </TitlesOfParts>
  <Company>tm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tm</dc:creator>
  <cp:lastModifiedBy>duplin xu</cp:lastModifiedBy>
  <cp:lastPrinted>2019-10-31T14:31:24Z</cp:lastPrinted>
  <dcterms:created xsi:type="dcterms:W3CDTF">2004-03-18T06:21:58Z</dcterms:created>
  <dcterms:modified xsi:type="dcterms:W3CDTF">2021-05-30T08:34:13Z</dcterms:modified>
</cp:coreProperties>
</file>